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Goldman Sachs Group Inc (GS)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1042.98</v>
      </c>
    </row>
    <row r="7">
      <c r="A7" s="3" t="inlineStr">
        <is>
          <t>Scenario PWEV target</t>
        </is>
      </c>
      <c r="B7" t="n">
        <v>1015.02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1576.94635</v>
      </c>
    </row>
    <row r="12">
      <c r="A12" s="3" t="inlineStr">
        <is>
          <t>MC median</t>
        </is>
      </c>
      <c r="B12" t="n">
        <v>912.2241816033911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125.097</v>
      </c>
      <c r="C3" t="n">
        <v>59.396</v>
      </c>
      <c r="D3" t="n">
        <v>21.852</v>
      </c>
      <c r="E3" t="n">
        <v>21.852</v>
      </c>
      <c r="F3" t="n">
        <v>17.176</v>
      </c>
    </row>
    <row r="4">
      <c r="A4" t="inlineStr">
        <is>
          <t>2024-12-31</t>
        </is>
      </c>
      <c r="B4" t="n">
        <v>126.853</v>
      </c>
      <c r="C4" t="n">
        <v>52.164</v>
      </c>
      <c r="D4" t="n">
        <v>18.397</v>
      </c>
      <c r="E4" t="n">
        <v>18.397</v>
      </c>
      <c r="F4" t="n">
        <v>14.276</v>
      </c>
    </row>
    <row r="5">
      <c r="A5" t="inlineStr">
        <is>
          <t>2023-12-31</t>
        </is>
      </c>
      <c r="B5" t="n">
        <v>108.418</v>
      </c>
      <c r="C5" t="n">
        <v>45.226</v>
      </c>
      <c r="D5" t="n">
        <v>10.739</v>
      </c>
      <c r="E5" t="n">
        <v>10.739</v>
      </c>
      <c r="F5" t="n">
        <v>8.516</v>
      </c>
    </row>
    <row r="6">
      <c r="A6" t="inlineStr">
        <is>
          <t>2022-12-31</t>
        </is>
      </c>
      <c r="B6" t="n">
        <v>68.711</v>
      </c>
      <c r="C6" t="n">
        <v>44.65</v>
      </c>
      <c r="D6" t="n">
        <v>13.486</v>
      </c>
      <c r="E6" t="n">
        <v>13.486</v>
      </c>
      <c r="F6" t="n">
        <v>11.261</v>
      </c>
    </row>
    <row r="7">
      <c r="A7" t="inlineStr">
        <is>
          <t>2021-12-31</t>
        </is>
      </c>
      <c r="B7" t="n">
        <v>64.989</v>
      </c>
      <c r="C7" t="n">
        <v>58.982</v>
      </c>
      <c r="D7" t="n">
        <v>27.044</v>
      </c>
      <c r="E7" t="n">
        <v>27.044</v>
      </c>
      <c r="F7" t="n">
        <v>21.635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-45.154</v>
      </c>
      <c r="C11" t="n">
        <v>2.064</v>
      </c>
      <c r="D11" t="n">
        <v>-47.218</v>
      </c>
      <c r="E11" t="n">
        <v>12.36</v>
      </c>
    </row>
    <row r="12">
      <c r="A12" t="inlineStr">
        <is>
          <t>2024-12-31</t>
        </is>
      </c>
      <c r="B12" t="n">
        <v>-13.212</v>
      </c>
      <c r="C12" t="n">
        <v>2.091</v>
      </c>
      <c r="D12" t="n">
        <v>-15.303</v>
      </c>
      <c r="E12" t="n">
        <v>10.2</v>
      </c>
    </row>
    <row r="13">
      <c r="A13" t="inlineStr">
        <is>
          <t>2023-12-31</t>
        </is>
      </c>
      <c r="B13" t="n">
        <v>-12.587</v>
      </c>
      <c r="C13" t="n">
        <v>2.316</v>
      </c>
      <c r="D13" t="n">
        <v>-14.903</v>
      </c>
      <c r="E13" t="n">
        <v>6.796</v>
      </c>
    </row>
    <row r="14">
      <c r="A14" t="inlineStr">
        <is>
          <t>2022-12-31</t>
        </is>
      </c>
      <c r="B14" t="n">
        <v>8.708</v>
      </c>
      <c r="C14" t="n">
        <v>3.748</v>
      </c>
      <c r="D14" t="n">
        <v>4.96</v>
      </c>
      <c r="E14" t="n">
        <v>3.5</v>
      </c>
    </row>
    <row r="15">
      <c r="A15" t="inlineStr">
        <is>
          <t>2021-12-31</t>
        </is>
      </c>
      <c r="B15" t="n">
        <v>0.921</v>
      </c>
      <c r="C15" t="n">
        <v>4.667</v>
      </c>
      <c r="D15" t="n">
        <v>-3.746</v>
      </c>
      <c r="E15" t="n">
        <v>7.875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MS</t>
        </is>
      </c>
      <c r="B3" t="n">
        <v>18.76</v>
      </c>
      <c r="C3" t="n">
        <v>0.05</v>
      </c>
      <c r="D3" t="n">
        <v>0.406</v>
      </c>
      <c r="E3" t="inlineStr">
        <is>
          <t>direct</t>
        </is>
      </c>
      <c r="F3" t="n">
        <v>1</v>
      </c>
    </row>
    <row r="4">
      <c r="A4" t="inlineStr">
        <is>
          <t>SCHW</t>
        </is>
      </c>
      <c r="B4" t="n">
        <v>14.51</v>
      </c>
      <c r="C4" t="n">
        <v>0.07000000000000001</v>
      </c>
      <c r="D4" t="n">
        <v>0.493</v>
      </c>
      <c r="E4" t="inlineStr">
        <is>
          <t>direct</t>
        </is>
      </c>
      <c r="F4" t="n">
        <v>1</v>
      </c>
    </row>
    <row r="5">
      <c r="A5" t="inlineStr">
        <is>
          <t>IBKR</t>
        </is>
      </c>
      <c r="B5" t="n">
        <v>37.17</v>
      </c>
      <c r="C5" t="n">
        <v>0.07000000000000001</v>
      </c>
      <c r="D5" t="n">
        <v>0.768</v>
      </c>
      <c r="E5" t="inlineStr">
        <is>
          <t>broad</t>
        </is>
      </c>
      <c r="F5" t="n">
        <v>0.25</v>
      </c>
    </row>
    <row r="6">
      <c r="A6" t="inlineStr">
        <is>
          <t>HOOD</t>
        </is>
      </c>
      <c r="B6" t="n">
        <v>47.62</v>
      </c>
      <c r="C6" t="n">
        <v>0.07000000000000001</v>
      </c>
      <c r="D6" t="n">
        <v>0.385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40.115</v>
      </c>
      <c r="D3" t="n">
        <v>11.2</v>
      </c>
      <c r="E3">
        <f>C3*D3</f>
        <v/>
      </c>
      <c r="F3">
        <f>E3/1042.98-1</f>
        <v/>
      </c>
    </row>
    <row r="4">
      <c r="A4" t="inlineStr">
        <is>
          <t>Recession — Heavy Provisioning</t>
        </is>
      </c>
      <c r="B4" t="n">
        <v>0.17</v>
      </c>
      <c r="C4" t="n">
        <v>48.749</v>
      </c>
      <c r="D4" t="n">
        <v>15.5</v>
      </c>
      <c r="E4">
        <f>C4*D4</f>
        <v/>
      </c>
      <c r="F4">
        <f>E4/1042.98-1</f>
        <v/>
      </c>
    </row>
    <row r="5">
      <c r="A5" t="inlineStr">
        <is>
          <t>Base — Mid-Cycle ROTCE</t>
        </is>
      </c>
      <c r="B5" t="n">
        <v>0.35</v>
      </c>
      <c r="C5" t="n">
        <v>57.563</v>
      </c>
      <c r="D5" t="n">
        <v>18.3</v>
      </c>
      <c r="E5">
        <f>C5*D5</f>
        <v/>
      </c>
      <c r="F5">
        <f>E5/1042.98-1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65.303</v>
      </c>
      <c r="D6" t="n">
        <v>21.5</v>
      </c>
      <c r="E6">
        <f>C6*D6</f>
        <v/>
      </c>
      <c r="F6">
        <f>E6/1042.98-1</f>
        <v/>
      </c>
    </row>
    <row r="7">
      <c r="A7" t="inlineStr">
        <is>
          <t>Bull — Re-Rate / Buybacks</t>
        </is>
      </c>
      <c r="B7" t="n">
        <v>0.08</v>
      </c>
      <c r="C7" t="n">
        <v>69.857</v>
      </c>
      <c r="D7" t="n">
        <v>24.5</v>
      </c>
      <c r="E7">
        <f>C7*D7</f>
        <v/>
      </c>
      <c r="F7">
        <f>E7/1042.98-1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912.2241816033911</v>
      </c>
    </row>
    <row r="5">
      <c r="A5" t="inlineStr">
        <is>
          <t>P10</t>
        </is>
      </c>
      <c r="B5" t="n">
        <v>544.4990319290142</v>
      </c>
    </row>
    <row r="6">
      <c r="A6" t="inlineStr">
        <is>
          <t>P90</t>
        </is>
      </c>
      <c r="B6" t="n">
        <v>1428.971719208739</v>
      </c>
    </row>
    <row r="7">
      <c r="A7" t="inlineStr">
        <is>
          <t>P(&gt; current) %</t>
        </is>
      </c>
      <c r="B7" t="n">
        <v>36.03</v>
      </c>
    </row>
    <row r="8">
      <c r="A8" t="inlineStr">
        <is>
          <t>P(&gt; target) %</t>
        </is>
      </c>
      <c r="B8" t="n">
        <v>38.88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9.840389051767529</v>
      </c>
    </row>
    <row r="13">
      <c r="A13" t="inlineStr">
        <is>
          <t>Gross Margin</t>
        </is>
      </c>
      <c r="B13" t="n">
        <v>16.13912706462714</v>
      </c>
    </row>
    <row r="14">
      <c r="A14" t="inlineStr">
        <is>
          <t>P/E Multiple</t>
        </is>
      </c>
      <c r="B14" t="n">
        <v>74.02048388360534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2026-07-08T09:39:34Z</dcterms:created>
  <dcterms:modified xsi:type="dcterms:W3CDTF">2026-07-08T09:39:34Z</dcterms:modified>
</cp:coreProperties>
</file>