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Genuine Parts Co (GPC)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-6.21</v>
      </c>
    </row>
    <row r="10">
      <c r="A10" t="inlineStr">
        <is>
          <t>Diluted shares (B)</t>
        </is>
      </c>
      <c r="B10" s="4" t="n">
        <v>0.14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0.055</v>
      </c>
      <c r="C14" s="4" t="n">
        <v>0.056</v>
      </c>
      <c r="D14" s="4" t="n">
        <v>0.058</v>
      </c>
      <c r="E14" s="4" t="n">
        <v>0.058</v>
      </c>
      <c r="F14" s="4" t="n">
        <v>0.058</v>
      </c>
    </row>
    <row r="15">
      <c r="A15" t="inlineStr">
        <is>
          <t>D&amp;A $B</t>
        </is>
      </c>
      <c r="B15" s="4" t="n">
        <v>0.475</v>
      </c>
      <c r="C15" s="4" t="n">
        <v>0.485</v>
      </c>
      <c r="D15" s="4" t="n">
        <v>0.5</v>
      </c>
      <c r="E15" s="4" t="n">
        <v>0.5183</v>
      </c>
      <c r="F15" s="4" t="n">
        <v>0.54</v>
      </c>
    </row>
    <row r="16">
      <c r="A16" t="inlineStr">
        <is>
          <t>Capex $B</t>
        </is>
      </c>
      <c r="B16" s="4" t="n">
        <v>0.5</v>
      </c>
      <c r="C16" s="4" t="n">
        <v>0.53</v>
      </c>
      <c r="D16" s="4" t="n">
        <v>0.5600000000000001</v>
      </c>
      <c r="E16" s="4" t="n">
        <v>0.58</v>
      </c>
      <c r="F16" s="4" t="n">
        <v>0.6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25.688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121</v>
      </c>
      <c r="C3" t="n">
        <v>1</v>
      </c>
    </row>
    <row r="4">
      <c r="A4" t="inlineStr">
        <is>
          <t>Revenue CAGR ±3pp</t>
        </is>
      </c>
      <c r="B4" t="n">
        <v>30</v>
      </c>
      <c r="C4" t="n">
        <v>2</v>
      </c>
    </row>
    <row r="5">
      <c r="A5" t="inlineStr">
        <is>
          <t>Terminal × ±15%</t>
        </is>
      </c>
      <c r="B5" t="n">
        <v>24</v>
      </c>
      <c r="C5" t="n">
        <v>3</v>
      </c>
    </row>
    <row r="6">
      <c r="A6" t="inlineStr">
        <is>
          <t>Capex intensity ±15%</t>
        </is>
      </c>
      <c r="B6" t="n">
        <v>16</v>
      </c>
      <c r="C6" t="n">
        <v>4</v>
      </c>
    </row>
    <row r="7">
      <c r="A7" t="inlineStr">
        <is>
          <t>WACC ±1pp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128.67</v>
      </c>
    </row>
    <row r="7">
      <c r="A7" s="3" t="inlineStr">
        <is>
          <t>Scenario PWEV target</t>
        </is>
      </c>
      <c r="B7" t="n">
        <v>116.25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104.89625</v>
      </c>
    </row>
    <row r="12">
      <c r="A12" s="3" t="inlineStr">
        <is>
          <t>MC median</t>
        </is>
      </c>
      <c r="B12" t="n">
        <v>105.5641966512374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24.3</v>
      </c>
      <c r="C3" t="n">
        <v>8.403</v>
      </c>
      <c r="D3" t="n">
        <v>1.215</v>
      </c>
      <c r="E3" t="n">
        <v>0.216</v>
      </c>
      <c r="F3" t="n">
        <v>0.066</v>
      </c>
    </row>
    <row r="4">
      <c r="A4" t="inlineStr">
        <is>
          <t>2024-12-31</t>
        </is>
      </c>
      <c r="B4" t="n">
        <v>23.487</v>
      </c>
      <c r="C4" t="n">
        <v>8.523999999999999</v>
      </c>
      <c r="D4" t="n">
        <v>1.443</v>
      </c>
      <c r="E4" t="n">
        <v>1.273</v>
      </c>
      <c r="F4" t="n">
        <v>0.904</v>
      </c>
    </row>
    <row r="5">
      <c r="A5" t="inlineStr">
        <is>
          <t>2023-12-31</t>
        </is>
      </c>
      <c r="B5" t="n">
        <v>23.091</v>
      </c>
      <c r="C5" t="n">
        <v>8.291</v>
      </c>
      <c r="D5" t="n">
        <v>1.747</v>
      </c>
      <c r="E5" t="n">
        <v>1.807</v>
      </c>
      <c r="F5" t="n">
        <v>1.317</v>
      </c>
    </row>
    <row r="6">
      <c r="A6" t="inlineStr">
        <is>
          <t>2022-12-31</t>
        </is>
      </c>
      <c r="B6" t="n">
        <v>22.096</v>
      </c>
      <c r="C6" t="n">
        <v>7.74</v>
      </c>
      <c r="D6" t="n">
        <v>1.614</v>
      </c>
      <c r="E6" t="n">
        <v>1.646</v>
      </c>
      <c r="F6" t="n">
        <v>1.183</v>
      </c>
    </row>
    <row r="7">
      <c r="A7" t="inlineStr">
        <is>
          <t>2021-12-31</t>
        </is>
      </c>
      <c r="B7" t="n">
        <v>18.871</v>
      </c>
      <c r="C7" t="n">
        <v>6.634</v>
      </c>
      <c r="D7" t="n">
        <v>1.163</v>
      </c>
      <c r="E7" t="n">
        <v>1.262</v>
      </c>
      <c r="F7" t="n">
        <v>0.899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0.891</v>
      </c>
      <c r="C11" t="n">
        <v>0.47</v>
      </c>
      <c r="D11" t="n">
        <v>0.421</v>
      </c>
      <c r="E11" t="n">
        <v>0.017</v>
      </c>
    </row>
    <row r="12">
      <c r="A12" t="inlineStr">
        <is>
          <t>2024-12-31</t>
        </is>
      </c>
      <c r="B12" t="n">
        <v>1.251</v>
      </c>
      <c r="C12" t="n">
        <v>0.5669999999999999</v>
      </c>
      <c r="D12" t="n">
        <v>0.6840000000000001</v>
      </c>
      <c r="E12" t="n">
        <v>0.15</v>
      </c>
    </row>
    <row r="13">
      <c r="A13" t="inlineStr">
        <is>
          <t>2023-12-31</t>
        </is>
      </c>
      <c r="B13" t="n">
        <v>1.436</v>
      </c>
      <c r="C13" t="n">
        <v>0.513</v>
      </c>
      <c r="D13" t="n">
        <v>0.923</v>
      </c>
      <c r="E13" t="n">
        <v>0.261</v>
      </c>
    </row>
    <row r="14">
      <c r="A14" t="inlineStr">
        <is>
          <t>2022-12-31</t>
        </is>
      </c>
      <c r="B14" t="n">
        <v>1.467</v>
      </c>
      <c r="C14" t="n">
        <v>0.34</v>
      </c>
      <c r="D14" t="n">
        <v>1.127</v>
      </c>
      <c r="E14" t="n">
        <v>0.223</v>
      </c>
    </row>
    <row r="15">
      <c r="A15" t="inlineStr">
        <is>
          <t>2021-12-31</t>
        </is>
      </c>
      <c r="B15" t="n">
        <v>1.258</v>
      </c>
      <c r="C15" t="n">
        <v>0.266</v>
      </c>
      <c r="D15" t="n">
        <v>0.992</v>
      </c>
      <c r="E15" t="n">
        <v>0.334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67.05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TSCO</t>
        </is>
      </c>
      <c r="B3" t="n">
        <v>14.31</v>
      </c>
      <c r="C3" t="n">
        <v>0.04</v>
      </c>
      <c r="D3" t="n">
        <v>0.065</v>
      </c>
      <c r="E3" t="inlineStr">
        <is>
          <t>direct</t>
        </is>
      </c>
      <c r="F3" t="n">
        <v>1</v>
      </c>
    </row>
    <row r="4">
      <c r="A4" t="inlineStr">
        <is>
          <t>DECK</t>
        </is>
      </c>
      <c r="B4" t="n">
        <v>13.93</v>
      </c>
      <c r="C4" t="n">
        <v>0.04</v>
      </c>
      <c r="D4" t="n">
        <v>0.14</v>
      </c>
      <c r="E4" t="inlineStr">
        <is>
          <t>direct</t>
        </is>
      </c>
      <c r="F4" t="n">
        <v>1</v>
      </c>
    </row>
    <row r="5">
      <c r="A5" t="inlineStr">
        <is>
          <t>BBY</t>
        </is>
      </c>
      <c r="B5" t="n">
        <v>11.72</v>
      </c>
      <c r="C5" t="n">
        <v>0.04</v>
      </c>
      <c r="D5" t="n">
        <v>0.04</v>
      </c>
      <c r="E5" t="inlineStr">
        <is>
          <t>segment</t>
        </is>
      </c>
      <c r="F5" t="n">
        <v>0.5</v>
      </c>
    </row>
    <row r="6">
      <c r="A6" t="inlineStr">
        <is>
          <t>LULU</t>
        </is>
      </c>
      <c r="B6" t="n">
        <v>13.14</v>
      </c>
      <c r="C6" t="n">
        <v>0.04</v>
      </c>
      <c r="D6" t="n">
        <v>0.112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13.5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EV / DIFM Disruption</t>
        </is>
      </c>
      <c r="B3" t="n">
        <v>0.2</v>
      </c>
      <c r="C3" t="n">
        <v>5.896</v>
      </c>
      <c r="D3" t="n">
        <v>11</v>
      </c>
      <c r="E3">
        <f>C3*D3</f>
        <v/>
      </c>
      <c r="F3">
        <f>E3/128.67-1</f>
        <v/>
      </c>
    </row>
    <row r="4">
      <c r="A4" t="inlineStr">
        <is>
          <t>Consumer / Miles-Driven Recession</t>
        </is>
      </c>
      <c r="B4" t="n">
        <v>0.17</v>
      </c>
      <c r="C4" t="n">
        <v>7.103</v>
      </c>
      <c r="D4" t="n">
        <v>13.5</v>
      </c>
      <c r="E4">
        <f>C4*D4</f>
        <v/>
      </c>
      <c r="F4">
        <f>E4/128.67-1</f>
        <v/>
      </c>
    </row>
    <row r="5">
      <c r="A5" t="inlineStr">
        <is>
          <t>Base — Aftermarket Comps + Share</t>
        </is>
      </c>
      <c r="B5" t="n">
        <v>0.35</v>
      </c>
      <c r="C5" t="n">
        <v>8.407</v>
      </c>
      <c r="D5" t="n">
        <v>15</v>
      </c>
      <c r="E5">
        <f>C5*D5</f>
        <v/>
      </c>
      <c r="F5">
        <f>E5/128.67-1</f>
        <v/>
      </c>
    </row>
    <row r="6">
      <c r="A6" t="inlineStr">
        <is>
          <t>Growth — Commercial / DIFM Expansion</t>
        </is>
      </c>
      <c r="B6" t="n">
        <v>0.2</v>
      </c>
      <c r="C6" t="n">
        <v>9.16</v>
      </c>
      <c r="D6" t="n">
        <v>16.8</v>
      </c>
      <c r="E6">
        <f>C6*D6</f>
        <v/>
      </c>
      <c r="F6">
        <f>E6/128.67-1</f>
        <v/>
      </c>
    </row>
    <row r="7">
      <c r="A7" t="inlineStr">
        <is>
          <t>Bull — Defensive Re-Rate</t>
        </is>
      </c>
      <c r="B7" t="n">
        <v>0.08</v>
      </c>
      <c r="C7" t="n">
        <v>9.16</v>
      </c>
      <c r="D7" t="n">
        <v>19.8</v>
      </c>
      <c r="E7">
        <f>C7*D7</f>
        <v/>
      </c>
      <c r="F7">
        <f>E7/128.67-1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105.5641966512374</v>
      </c>
    </row>
    <row r="5">
      <c r="A5" t="inlineStr">
        <is>
          <t>P10</t>
        </is>
      </c>
      <c r="B5" t="n">
        <v>0.129776196582247</v>
      </c>
    </row>
    <row r="6">
      <c r="A6" t="inlineStr">
        <is>
          <t>P90</t>
        </is>
      </c>
      <c r="B6" t="n">
        <v>252.3632081879923</v>
      </c>
    </row>
    <row r="7">
      <c r="A7" t="inlineStr">
        <is>
          <t>P(&gt; current) %</t>
        </is>
      </c>
      <c r="B7" t="n">
        <v>40.52</v>
      </c>
    </row>
    <row r="8">
      <c r="A8" t="inlineStr">
        <is>
          <t>P(&gt; target) %</t>
        </is>
      </c>
      <c r="B8" t="n">
        <v>45.48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0.6039694558806841</v>
      </c>
    </row>
    <row r="13">
      <c r="A13" t="inlineStr">
        <is>
          <t>Gross Margin</t>
        </is>
      </c>
      <c r="B13" t="n">
        <v>88.43635956762657</v>
      </c>
    </row>
    <row r="14">
      <c r="A14" t="inlineStr">
        <is>
          <t>P/E Multiple</t>
        </is>
      </c>
      <c r="B14" t="n">
        <v>10.95967097649275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2026-07-08T09:39:33Z</dcterms:created>
  <dcterms:modified xsi:type="dcterms:W3CDTF">2026-07-08T09:39:33Z</dcterms:modified>
</cp:coreProperties>
</file>