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General Dynamics Corporation (GD)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-4.36</v>
      </c>
    </row>
    <row r="10">
      <c r="A10" t="inlineStr">
        <is>
          <t>Diluted shares (B)</t>
        </is>
      </c>
      <c r="B10" s="4" t="n">
        <v>0.27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0.097</v>
      </c>
      <c r="C14" s="4" t="n">
        <v>0.099</v>
      </c>
      <c r="D14" s="4" t="n">
        <v>0.102</v>
      </c>
      <c r="E14" s="4" t="n">
        <v>0.102</v>
      </c>
      <c r="F14" s="4" t="n">
        <v>0.102</v>
      </c>
    </row>
    <row r="15">
      <c r="A15" t="inlineStr">
        <is>
          <t>D&amp;A $B</t>
        </is>
      </c>
      <c r="B15" s="4" t="n">
        <v>0.97</v>
      </c>
      <c r="C15" s="4" t="n">
        <v>1.0373</v>
      </c>
      <c r="D15" s="4" t="n">
        <v>1.118</v>
      </c>
      <c r="E15" s="4" t="n">
        <v>1.2087</v>
      </c>
      <c r="F15" s="4" t="n">
        <v>1.306</v>
      </c>
    </row>
    <row r="16">
      <c r="A16" t="inlineStr">
        <is>
          <t>Capex $B</t>
        </is>
      </c>
      <c r="B16" s="4" t="n">
        <v>1.24</v>
      </c>
      <c r="C16" s="4" t="n">
        <v>1.32</v>
      </c>
      <c r="D16" s="4" t="n">
        <v>1.4</v>
      </c>
      <c r="E16" s="4" t="n">
        <v>1.46</v>
      </c>
      <c r="F16" s="4" t="n">
        <v>1.5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57.577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203</v>
      </c>
      <c r="C3" t="n">
        <v>1</v>
      </c>
    </row>
    <row r="4">
      <c r="A4" t="inlineStr">
        <is>
          <t>Revenue CAGR ±3pp</t>
        </is>
      </c>
      <c r="B4" t="n">
        <v>89</v>
      </c>
      <c r="C4" t="n">
        <v>2</v>
      </c>
    </row>
    <row r="5">
      <c r="A5" t="inlineStr">
        <is>
          <t>Terminal × ±15%</t>
        </is>
      </c>
      <c r="B5" t="n">
        <v>77</v>
      </c>
      <c r="C5" t="n">
        <v>3</v>
      </c>
    </row>
    <row r="6">
      <c r="A6" t="inlineStr">
        <is>
          <t>WACC ±1pp</t>
        </is>
      </c>
      <c r="B6" t="n">
        <v>28</v>
      </c>
      <c r="C6" t="n">
        <v>4</v>
      </c>
    </row>
    <row r="7">
      <c r="A7" t="inlineStr">
        <is>
          <t>Capex intensity ±15%</t>
        </is>
      </c>
      <c r="B7" t="n">
        <v>26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374.64</v>
      </c>
    </row>
    <row r="7">
      <c r="A7" s="3" t="inlineStr">
        <is>
          <t>Scenario PWEV target</t>
        </is>
      </c>
      <c r="B7" t="n">
        <v>345.66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630.418</v>
      </c>
    </row>
    <row r="12">
      <c r="A12" s="3" t="inlineStr">
        <is>
          <t>MC median</t>
        </is>
      </c>
      <c r="B12" t="n">
        <v>302.7940306945485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52.55</v>
      </c>
      <c r="C3" t="n">
        <v>7.951</v>
      </c>
      <c r="D3" t="n">
        <v>5.356</v>
      </c>
      <c r="E3" t="n">
        <v>5.417</v>
      </c>
      <c r="F3" t="n">
        <v>4.21</v>
      </c>
    </row>
    <row r="4">
      <c r="A4" t="inlineStr">
        <is>
          <t>2024-12-31</t>
        </is>
      </c>
      <c r="B4" t="n">
        <v>47.716</v>
      </c>
      <c r="C4" t="n">
        <v>7.364</v>
      </c>
      <c r="D4" t="n">
        <v>4.796</v>
      </c>
      <c r="E4" t="n">
        <v>4.933</v>
      </c>
      <c r="F4" t="n">
        <v>3.782</v>
      </c>
    </row>
    <row r="5">
      <c r="A5" t="inlineStr">
        <is>
          <t>2023-12-31</t>
        </is>
      </c>
      <c r="B5" t="n">
        <v>42.272</v>
      </c>
      <c r="C5" t="n">
        <v>4.245</v>
      </c>
      <c r="D5" t="n">
        <v>4.245</v>
      </c>
      <c r="E5" t="n">
        <v>4.245</v>
      </c>
      <c r="F5" t="n">
        <v>3.315</v>
      </c>
    </row>
    <row r="6">
      <c r="A6" t="inlineStr">
        <is>
          <t>2022-12-31</t>
        </is>
      </c>
      <c r="B6" t="n">
        <v>39.407</v>
      </c>
      <c r="C6" t="n">
        <v>6.622</v>
      </c>
      <c r="D6" t="n">
        <v>4.211</v>
      </c>
      <c r="E6" t="n">
        <v>4.427</v>
      </c>
      <c r="F6" t="n">
        <v>3.39</v>
      </c>
    </row>
    <row r="7">
      <c r="A7" t="inlineStr">
        <is>
          <t>2021-12-31</t>
        </is>
      </c>
      <c r="B7" t="n">
        <v>38.469</v>
      </c>
      <c r="C7" t="n">
        <v>6.408</v>
      </c>
      <c r="D7" t="n">
        <v>4.163</v>
      </c>
      <c r="E7" t="n">
        <v>4.304</v>
      </c>
      <c r="F7" t="n">
        <v>3.257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5.12</v>
      </c>
      <c r="C11" t="n">
        <v>1.161</v>
      </c>
      <c r="D11" t="n">
        <v>3.959</v>
      </c>
      <c r="E11" t="n">
        <v>0.637</v>
      </c>
    </row>
    <row r="12">
      <c r="A12" t="inlineStr">
        <is>
          <t>2024-12-31</t>
        </is>
      </c>
      <c r="B12" t="n">
        <v>4.112</v>
      </c>
      <c r="C12" t="n">
        <v>0.916</v>
      </c>
      <c r="D12" t="n">
        <v>3.196</v>
      </c>
      <c r="E12" t="n">
        <v>1.501</v>
      </c>
    </row>
    <row r="13">
      <c r="A13" t="inlineStr">
        <is>
          <t>2023-12-31</t>
        </is>
      </c>
      <c r="B13" t="n">
        <v>4.71</v>
      </c>
      <c r="C13" t="n">
        <v>0.904</v>
      </c>
      <c r="D13" t="n">
        <v>3.806</v>
      </c>
      <c r="E13" t="n">
        <v>0.434</v>
      </c>
    </row>
    <row r="14">
      <c r="A14" t="inlineStr">
        <is>
          <t>2022-12-31</t>
        </is>
      </c>
      <c r="B14" t="n">
        <v>4.579</v>
      </c>
      <c r="C14" t="n">
        <v>1.114</v>
      </c>
      <c r="D14" t="n">
        <v>3.465</v>
      </c>
      <c r="E14" t="n">
        <v>1.229</v>
      </c>
    </row>
    <row r="15">
      <c r="A15" t="inlineStr">
        <is>
          <t>2021-12-31</t>
        </is>
      </c>
      <c r="B15" t="n">
        <v>4.271</v>
      </c>
      <c r="C15" t="n">
        <v>0.887</v>
      </c>
      <c r="D15" t="n">
        <v>3.384</v>
      </c>
      <c r="E15" t="n">
        <v>1.828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315.38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direct</t>
        </is>
      </c>
      <c r="F4" t="n">
        <v>1</v>
      </c>
    </row>
    <row r="5">
      <c r="A5" t="inlineStr">
        <is>
          <t>LMT</t>
        </is>
      </c>
      <c r="B5" t="n">
        <v>16.31</v>
      </c>
      <c r="C5" t="n">
        <v>0.07000000000000001</v>
      </c>
      <c r="D5" t="n">
        <v>0.11</v>
      </c>
      <c r="E5" t="inlineStr">
        <is>
          <t>segment</t>
        </is>
      </c>
      <c r="F5" t="n">
        <v>0.5</v>
      </c>
    </row>
    <row r="6">
      <c r="A6" t="inlineStr">
        <is>
          <t>HWM</t>
        </is>
      </c>
      <c r="B6" t="n">
        <v>53.76</v>
      </c>
      <c r="C6" t="n">
        <v>0.07000000000000001</v>
      </c>
      <c r="D6" t="n">
        <v>0.282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10.419</v>
      </c>
      <c r="D3" t="n">
        <v>14.5</v>
      </c>
      <c r="E3">
        <f>C3*D3</f>
        <v/>
      </c>
      <c r="F3">
        <f>E3/374.64-1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13.29</v>
      </c>
      <c r="D4" t="n">
        <v>19.5</v>
      </c>
      <c r="E4">
        <f>C4*D4</f>
        <v/>
      </c>
      <c r="F4">
        <f>E4/374.64-1</f>
        <v/>
      </c>
    </row>
    <row r="5">
      <c r="A5" t="inlineStr">
        <is>
          <t>Base — Backlog + Aftermarket</t>
        </is>
      </c>
      <c r="B5" t="n">
        <v>0.35</v>
      </c>
      <c r="C5" t="n">
        <v>16.281</v>
      </c>
      <c r="D5" t="n">
        <v>22</v>
      </c>
      <c r="E5">
        <f>C5*D5</f>
        <v/>
      </c>
      <c r="F5">
        <f>E5/374.64-1</f>
        <v/>
      </c>
    </row>
    <row r="6">
      <c r="A6" t="inlineStr">
        <is>
          <t>Growth — Rearmament / Air-Traffic Recovery</t>
        </is>
      </c>
      <c r="B6" t="n">
        <v>0.2</v>
      </c>
      <c r="C6" t="n">
        <v>18.523</v>
      </c>
      <c r="D6" t="n">
        <v>25.5</v>
      </c>
      <c r="E6">
        <f>C6*D6</f>
        <v/>
      </c>
      <c r="F6">
        <f>E6/374.64-1</f>
        <v/>
      </c>
    </row>
    <row r="7">
      <c r="A7" t="inlineStr">
        <is>
          <t>Bull — Re-Rate</t>
        </is>
      </c>
      <c r="B7" t="n">
        <v>0.08</v>
      </c>
      <c r="C7" t="n">
        <v>19.97</v>
      </c>
      <c r="D7" t="n">
        <v>30</v>
      </c>
      <c r="E7">
        <f>C7*D7</f>
        <v/>
      </c>
      <c r="F7">
        <f>E7/374.64-1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302.7940306945485</v>
      </c>
    </row>
    <row r="5">
      <c r="A5" t="inlineStr">
        <is>
          <t>P10</t>
        </is>
      </c>
      <c r="B5" t="n">
        <v>108.8932930843176</v>
      </c>
    </row>
    <row r="6">
      <c r="A6" t="inlineStr">
        <is>
          <t>P90</t>
        </is>
      </c>
      <c r="B6" t="n">
        <v>604.9916352810119</v>
      </c>
    </row>
    <row r="7">
      <c r="A7" t="inlineStr">
        <is>
          <t>P(&gt; current) %</t>
        </is>
      </c>
      <c r="B7" t="n">
        <v>36.49</v>
      </c>
    </row>
    <row r="8">
      <c r="A8" t="inlineStr">
        <is>
          <t>P(&gt; target) %</t>
        </is>
      </c>
      <c r="B8" t="n">
        <v>41.34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2.31628957435087</v>
      </c>
    </row>
    <row r="13">
      <c r="A13" t="inlineStr">
        <is>
          <t>Gross Margin</t>
        </is>
      </c>
      <c r="B13" t="n">
        <v>65.68190405920596</v>
      </c>
    </row>
    <row r="14">
      <c r="A14" t="inlineStr">
        <is>
          <t>P/E Multiple</t>
        </is>
      </c>
      <c r="B14" t="n">
        <v>32.00180636644317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2026-07-08T09:39:29Z</dcterms:created>
  <dcterms:modified xsi:type="dcterms:W3CDTF">2026-07-08T09:39:29Z</dcterms:modified>
</cp:coreProperties>
</file>