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Fortive Corp (FTV)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-3.13</v>
      </c>
    </row>
    <row r="10">
      <c r="A10" t="inlineStr">
        <is>
          <t>Diluted shares (B)</t>
        </is>
      </c>
      <c r="B10" s="4" t="n">
        <v>0.309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0.272</v>
      </c>
      <c r="C14" s="4" t="n">
        <v>0.278</v>
      </c>
      <c r="D14" s="4" t="n">
        <v>0.287</v>
      </c>
      <c r="E14" s="4" t="n">
        <v>0.287</v>
      </c>
      <c r="F14" s="4" t="n">
        <v>0.287</v>
      </c>
    </row>
    <row r="15">
      <c r="A15" t="inlineStr">
        <is>
          <t>D&amp;A $B</t>
        </is>
      </c>
      <c r="B15" s="4" t="n">
        <v>0.1098</v>
      </c>
      <c r="C15" s="4" t="n">
        <v>0.1157</v>
      </c>
      <c r="D15" s="4" t="n">
        <v>0.1225</v>
      </c>
      <c r="E15" s="4" t="n">
        <v>0.1303</v>
      </c>
      <c r="F15" s="4" t="n">
        <v>0.1388</v>
      </c>
    </row>
    <row r="16">
      <c r="A16" t="inlineStr">
        <is>
          <t>Capex $B</t>
        </is>
      </c>
      <c r="B16" s="4" t="n">
        <v>0.134</v>
      </c>
      <c r="C16" s="4" t="n">
        <v>0.14</v>
      </c>
      <c r="D16" s="4" t="n">
        <v>0.146</v>
      </c>
      <c r="E16" s="4" t="n">
        <v>0.152</v>
      </c>
      <c r="F16" s="4" t="n">
        <v>0.156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4.452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14</v>
      </c>
      <c r="C3" t="n">
        <v>1</v>
      </c>
    </row>
    <row r="4">
      <c r="A4" t="inlineStr">
        <is>
          <t>Terminal × ±15%</t>
        </is>
      </c>
      <c r="B4" t="n">
        <v>12</v>
      </c>
      <c r="C4" t="n">
        <v>2</v>
      </c>
    </row>
    <row r="5">
      <c r="A5" t="inlineStr">
        <is>
          <t>Op margin ±3pp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62.55</v>
      </c>
    </row>
    <row r="7">
      <c r="A7" s="3" t="inlineStr">
        <is>
          <t>Scenario PWEV target</t>
        </is>
      </c>
      <c r="B7" t="n">
        <v>61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80.29124999999999</v>
      </c>
    </row>
    <row r="12">
      <c r="A12" s="3" t="inlineStr">
        <is>
          <t>MC median</t>
        </is>
      </c>
      <c r="B12" t="n">
        <v>54.65711691788355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5.143</v>
      </c>
      <c r="C3" t="n">
        <v>3.135</v>
      </c>
      <c r="D3" t="n">
        <v>0.909</v>
      </c>
      <c r="E3" t="n">
        <v>0.874</v>
      </c>
      <c r="F3" t="n">
        <v>0.579</v>
      </c>
    </row>
    <row r="4">
      <c r="A4" t="inlineStr">
        <is>
          <t>2024-12-31</t>
        </is>
      </c>
      <c r="B4" t="n">
        <v>6.232</v>
      </c>
      <c r="C4" t="n">
        <v>3.731</v>
      </c>
      <c r="D4" t="n">
        <v>1.177</v>
      </c>
      <c r="E4" t="n">
        <v>1.122</v>
      </c>
      <c r="F4" t="n">
        <v>0.833</v>
      </c>
    </row>
    <row r="5">
      <c r="A5" t="inlineStr">
        <is>
          <t>2023-12-31</t>
        </is>
      </c>
      <c r="B5" t="n">
        <v>6.065</v>
      </c>
      <c r="C5" t="n">
        <v>3.594</v>
      </c>
      <c r="D5" t="n">
        <v>1.134</v>
      </c>
      <c r="E5" t="n">
        <v>1.134</v>
      </c>
      <c r="F5" t="n">
        <v>0.866</v>
      </c>
    </row>
    <row r="6">
      <c r="A6" t="inlineStr">
        <is>
          <t>2022-12-31</t>
        </is>
      </c>
      <c r="B6" t="n">
        <v>5.826</v>
      </c>
      <c r="C6" t="n">
        <v>3.363</v>
      </c>
      <c r="D6" t="n">
        <v>1.005</v>
      </c>
      <c r="E6" t="n">
        <v>0.972</v>
      </c>
      <c r="F6" t="n">
        <v>0.755</v>
      </c>
    </row>
    <row r="7">
      <c r="A7" t="inlineStr">
        <is>
          <t>2021-12-31</t>
        </is>
      </c>
      <c r="B7" t="n">
        <v>5.255</v>
      </c>
      <c r="C7" t="n">
        <v>3.01</v>
      </c>
      <c r="D7" t="n">
        <v>0.832</v>
      </c>
      <c r="E7" t="n">
        <v>0.781</v>
      </c>
      <c r="F7" t="n">
        <v>0.608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1.083</v>
      </c>
      <c r="C11" t="n">
        <v>0.105</v>
      </c>
      <c r="D11" t="n">
        <v>0.978</v>
      </c>
      <c r="E11" t="n">
        <v>1.61</v>
      </c>
    </row>
    <row r="12">
      <c r="A12" t="inlineStr">
        <is>
          <t>2024-12-31</t>
        </is>
      </c>
      <c r="B12" t="n">
        <v>1.527</v>
      </c>
      <c r="C12" t="n">
        <v>0.12</v>
      </c>
      <c r="D12" t="n">
        <v>1.406</v>
      </c>
      <c r="E12" t="n">
        <v>0.89</v>
      </c>
    </row>
    <row r="13">
      <c r="A13" t="inlineStr">
        <is>
          <t>2023-12-31</t>
        </is>
      </c>
      <c r="B13" t="n">
        <v>1.354</v>
      </c>
      <c r="C13" t="n">
        <v>0.108</v>
      </c>
      <c r="D13" t="n">
        <v>1.246</v>
      </c>
      <c r="E13" t="n">
        <v>0.273</v>
      </c>
    </row>
    <row r="14">
      <c r="A14" t="inlineStr">
        <is>
          <t>2022-12-31</t>
        </is>
      </c>
      <c r="B14" t="n">
        <v>1.303</v>
      </c>
      <c r="C14" t="n">
        <v>0.096</v>
      </c>
      <c r="D14" t="n">
        <v>1.207</v>
      </c>
      <c r="E14" t="n">
        <v>0.443</v>
      </c>
    </row>
    <row r="15">
      <c r="A15" t="inlineStr">
        <is>
          <t>2021-12-31</t>
        </is>
      </c>
      <c r="B15" t="n">
        <v>0.961</v>
      </c>
      <c r="C15" t="n">
        <v>0.05</v>
      </c>
      <c r="D15" t="n">
        <v>0.911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44.7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segment</t>
        </is>
      </c>
      <c r="F3" t="n">
        <v>0.5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direct</t>
        </is>
      </c>
      <c r="F4" t="n">
        <v>1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segment</t>
        </is>
      </c>
      <c r="F5" t="n">
        <v>0.5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1.897</v>
      </c>
      <c r="D3" t="n">
        <v>15</v>
      </c>
      <c r="E3">
        <f>C3*D3</f>
        <v/>
      </c>
      <c r="F3">
        <f>E3/62.55-1</f>
        <v/>
      </c>
    </row>
    <row r="4">
      <c r="A4" t="inlineStr">
        <is>
          <t>Industrial-PMI Recession</t>
        </is>
      </c>
      <c r="B4" t="n">
        <v>0.17</v>
      </c>
      <c r="C4" t="n">
        <v>2.498</v>
      </c>
      <c r="D4" t="n">
        <v>18</v>
      </c>
      <c r="E4">
        <f>C4*D4</f>
        <v/>
      </c>
      <c r="F4">
        <f>E4/62.55-1</f>
        <v/>
      </c>
    </row>
    <row r="5">
      <c r="A5" t="inlineStr">
        <is>
          <t>Base — Organic Growth + Margin</t>
        </is>
      </c>
      <c r="B5" t="n">
        <v>0.35</v>
      </c>
      <c r="C5" t="n">
        <v>2.999</v>
      </c>
      <c r="D5" t="n">
        <v>20</v>
      </c>
      <c r="E5">
        <f>C5*D5</f>
        <v/>
      </c>
      <c r="F5">
        <f>E5/62.55-1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3.402</v>
      </c>
      <c r="D6" t="n">
        <v>24</v>
      </c>
      <c r="E6">
        <f>C6*D6</f>
        <v/>
      </c>
      <c r="F6">
        <f>E6/62.55-1</f>
        <v/>
      </c>
    </row>
    <row r="7">
      <c r="A7" t="inlineStr">
        <is>
          <t>Bull — Re-Rate</t>
        </is>
      </c>
      <c r="B7" t="n">
        <v>0.08</v>
      </c>
      <c r="C7" t="n">
        <v>3.734</v>
      </c>
      <c r="D7" t="n">
        <v>28</v>
      </c>
      <c r="E7">
        <f>C7*D7</f>
        <v/>
      </c>
      <c r="F7">
        <f>E7/62.55-1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54.65711691788355</v>
      </c>
    </row>
    <row r="5">
      <c r="A5" t="inlineStr">
        <is>
          <t>P10</t>
        </is>
      </c>
      <c r="B5" t="n">
        <v>31.83089456445321</v>
      </c>
    </row>
    <row r="6">
      <c r="A6" t="inlineStr">
        <is>
          <t>P90</t>
        </is>
      </c>
      <c r="B6" t="n">
        <v>86.95047541633747</v>
      </c>
    </row>
    <row r="7">
      <c r="A7" t="inlineStr">
        <is>
          <t>P(&gt; current) %</t>
        </is>
      </c>
      <c r="B7" t="n">
        <v>36.41</v>
      </c>
    </row>
    <row r="8">
      <c r="A8" t="inlineStr">
        <is>
          <t>P(&gt; target) %</t>
        </is>
      </c>
      <c r="B8" t="n">
        <v>38.79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7.279468508499624</v>
      </c>
    </row>
    <row r="13">
      <c r="A13" t="inlineStr">
        <is>
          <t>Gross Margin</t>
        </is>
      </c>
      <c r="B13" t="n">
        <v>24.62701520783117</v>
      </c>
    </row>
    <row r="14">
      <c r="A14" t="inlineStr">
        <is>
          <t>P/E Multiple</t>
        </is>
      </c>
      <c r="B14" t="n">
        <v>68.0935162836692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2026-07-08T09:39:29Z</dcterms:created>
  <dcterms:modified xsi:type="dcterms:W3CDTF">2026-07-08T09:39:29Z</dcterms:modified>
</cp:coreProperties>
</file>