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Fortinet Inc (FTNT)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1.73</v>
      </c>
    </row>
    <row r="10">
      <c r="A10" t="inlineStr">
        <is>
          <t>Diluted shares (B)</t>
        </is>
      </c>
      <c r="B10" s="4" t="n">
        <v>0.73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0.361</v>
      </c>
      <c r="C14" s="4" t="n">
        <v>0.369</v>
      </c>
      <c r="D14" s="4" t="n">
        <v>0.38</v>
      </c>
      <c r="E14" s="4" t="n">
        <v>0.38</v>
      </c>
      <c r="F14" s="4" t="n">
        <v>0.38</v>
      </c>
    </row>
    <row r="15">
      <c r="A15" t="inlineStr">
        <is>
          <t>D&amp;A $B</t>
        </is>
      </c>
      <c r="B15" s="4" t="n">
        <v>0.3683</v>
      </c>
      <c r="C15" s="4" t="n">
        <v>0.3775</v>
      </c>
      <c r="D15" s="4" t="n">
        <v>0.3925</v>
      </c>
      <c r="E15" s="4" t="n">
        <v>0.4133</v>
      </c>
      <c r="F15" s="4" t="n">
        <v>0.4392</v>
      </c>
    </row>
    <row r="16">
      <c r="A16" t="inlineStr">
        <is>
          <t>Capex $B</t>
        </is>
      </c>
      <c r="B16" s="4" t="n">
        <v>0.385</v>
      </c>
      <c r="C16" s="4" t="n">
        <v>0.42</v>
      </c>
      <c r="D16" s="4" t="n">
        <v>0.455</v>
      </c>
      <c r="E16" s="4" t="n">
        <v>0.49</v>
      </c>
      <c r="F16" s="4" t="n">
        <v>0.52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7.821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27</v>
      </c>
      <c r="C3" t="n">
        <v>1</v>
      </c>
    </row>
    <row r="4">
      <c r="A4" t="inlineStr">
        <is>
          <t>Terminal × ±15%</t>
        </is>
      </c>
      <c r="B4" t="n">
        <v>26</v>
      </c>
      <c r="C4" t="n">
        <v>2</v>
      </c>
    </row>
    <row r="5">
      <c r="A5" t="inlineStr">
        <is>
          <t>Op margin ±3pp</t>
        </is>
      </c>
      <c r="B5" t="n">
        <v>16</v>
      </c>
      <c r="C5" t="n">
        <v>3</v>
      </c>
    </row>
    <row r="6">
      <c r="A6" t="inlineStr">
        <is>
          <t>WACC ±1pp</t>
        </is>
      </c>
      <c r="B6" t="n">
        <v>9</v>
      </c>
      <c r="C6" t="n">
        <v>4</v>
      </c>
    </row>
    <row r="7">
      <c r="A7" t="inlineStr">
        <is>
          <t>Capex intensity ±15%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158.67</v>
      </c>
    </row>
    <row r="7">
      <c r="A7" s="3" t="inlineStr">
        <is>
          <t>Scenario PWEV target</t>
        </is>
      </c>
      <c r="B7" t="n">
        <v>151.98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56.11339999999999</v>
      </c>
    </row>
    <row r="12">
      <c r="A12" s="3" t="inlineStr">
        <is>
          <t>MC median</t>
        </is>
      </c>
      <c r="B12" t="n">
        <v>136.4455961713922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6.8</v>
      </c>
      <c r="C3" t="n">
        <v>5.497</v>
      </c>
      <c r="D3" t="n">
        <v>2.082</v>
      </c>
      <c r="E3" t="n">
        <v>2.313</v>
      </c>
      <c r="F3" t="n">
        <v>1.853</v>
      </c>
    </row>
    <row r="4">
      <c r="A4" t="inlineStr">
        <is>
          <t>2024-12-31</t>
        </is>
      </c>
      <c r="B4" t="n">
        <v>5.956</v>
      </c>
      <c r="C4" t="n">
        <v>4.798</v>
      </c>
      <c r="D4" t="n">
        <v>1.803</v>
      </c>
      <c r="E4" t="n">
        <v>2.079</v>
      </c>
      <c r="F4" t="n">
        <v>1.745</v>
      </c>
    </row>
    <row r="5">
      <c r="A5" t="inlineStr">
        <is>
          <t>2023-12-31</t>
        </is>
      </c>
      <c r="B5" t="n">
        <v>5.305</v>
      </c>
      <c r="C5" t="n">
        <v>4.068</v>
      </c>
      <c r="D5" t="n">
        <v>1.241</v>
      </c>
      <c r="E5" t="n">
        <v>1.241</v>
      </c>
      <c r="F5" t="n">
        <v>1.148</v>
      </c>
    </row>
    <row r="6">
      <c r="A6" t="inlineStr">
        <is>
          <t>2022-12-31</t>
        </is>
      </c>
      <c r="B6" t="n">
        <v>4.417</v>
      </c>
      <c r="C6" t="n">
        <v>3.333</v>
      </c>
      <c r="D6" t="n">
        <v>0.97</v>
      </c>
      <c r="E6" t="n">
        <v>0.974</v>
      </c>
      <c r="F6" t="n">
        <v>0.857</v>
      </c>
    </row>
    <row r="7">
      <c r="A7" t="inlineStr">
        <is>
          <t>2021-12-31</t>
        </is>
      </c>
      <c r="B7" t="n">
        <v>3.342</v>
      </c>
      <c r="C7" t="n">
        <v>2.559</v>
      </c>
      <c r="D7" t="n">
        <v>0.65</v>
      </c>
      <c r="E7" t="n">
        <v>0.643</v>
      </c>
      <c r="F7" t="n">
        <v>0.607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2.591</v>
      </c>
      <c r="C11" t="n">
        <v>0.365</v>
      </c>
      <c r="D11" t="n">
        <v>2.226</v>
      </c>
      <c r="E11" t="n">
        <v>2.29</v>
      </c>
    </row>
    <row r="12">
      <c r="A12" t="inlineStr">
        <is>
          <t>2024-12-31</t>
        </is>
      </c>
      <c r="B12" t="n">
        <v>2.258</v>
      </c>
      <c r="C12" t="n">
        <v>0.379</v>
      </c>
      <c r="D12" t="n">
        <v>1.879</v>
      </c>
      <c r="E12" t="n">
        <v>0.001</v>
      </c>
    </row>
    <row r="13">
      <c r="A13" t="inlineStr">
        <is>
          <t>2023-12-31</t>
        </is>
      </c>
      <c r="B13" t="n">
        <v>1.936</v>
      </c>
      <c r="C13" t="n">
        <v>0.204</v>
      </c>
      <c r="D13" t="n">
        <v>1.731</v>
      </c>
      <c r="E13" t="n">
        <v>1.501</v>
      </c>
    </row>
    <row r="14">
      <c r="A14" t="inlineStr">
        <is>
          <t>2022-12-31</t>
        </is>
      </c>
      <c r="B14" t="n">
        <v>1.731</v>
      </c>
      <c r="C14" t="n">
        <v>0.281</v>
      </c>
      <c r="D14" t="n">
        <v>1.449</v>
      </c>
      <c r="E14" t="n">
        <v>1.991</v>
      </c>
    </row>
    <row r="15">
      <c r="A15" t="inlineStr">
        <is>
          <t>2021-12-31</t>
        </is>
      </c>
      <c r="B15" t="n">
        <v>1.5</v>
      </c>
      <c r="C15" t="n">
        <v>0.296</v>
      </c>
      <c r="D15" t="n">
        <v>1.204</v>
      </c>
      <c r="E15" t="n">
        <v>0.742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102.87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MSFT</t>
        </is>
      </c>
      <c r="B3" t="n">
        <v>18.83</v>
      </c>
      <c r="C3" t="n">
        <v>0.1</v>
      </c>
      <c r="D3" t="n">
        <v>0.463</v>
      </c>
      <c r="E3" t="inlineStr">
        <is>
          <t>broad</t>
        </is>
      </c>
      <c r="F3" t="n">
        <v>0.25</v>
      </c>
    </row>
    <row r="4">
      <c r="A4" t="inlineStr">
        <is>
          <t>NOW</t>
        </is>
      </c>
      <c r="B4" t="n">
        <v>22.37</v>
      </c>
      <c r="C4" t="n">
        <v>0.1</v>
      </c>
      <c r="D4" t="n">
        <v>0.133</v>
      </c>
      <c r="E4" t="inlineStr">
        <is>
          <t>segment</t>
        </is>
      </c>
      <c r="F4" t="n">
        <v>0.5</v>
      </c>
    </row>
    <row r="5">
      <c r="A5" t="inlineStr">
        <is>
          <t>GEN</t>
        </is>
      </c>
      <c r="B5" t="n">
        <v>8.050000000000001</v>
      </c>
      <c r="C5" t="n">
        <v>0.1</v>
      </c>
      <c r="D5" t="n">
        <v>0.634</v>
      </c>
      <c r="E5" t="inlineStr">
        <is>
          <t>broad</t>
        </is>
      </c>
      <c r="F5" t="n">
        <v>0.25</v>
      </c>
    </row>
    <row r="7">
      <c r="A7" s="3" t="inlineStr">
        <is>
          <t>Quality-weighted fwd P/E</t>
        </is>
      </c>
      <c r="B7" t="n">
        <v>17.9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Disruption / SaaS De-Rate</t>
        </is>
      </c>
      <c r="B3" t="n">
        <v>0.2</v>
      </c>
      <c r="C3" t="n">
        <v>1.973</v>
      </c>
      <c r="D3" t="n">
        <v>30.5</v>
      </c>
      <c r="E3">
        <f>C3*D3</f>
        <v/>
      </c>
      <c r="F3">
        <f>E3/158.67-1</f>
        <v/>
      </c>
    </row>
    <row r="4">
      <c r="A4" t="inlineStr">
        <is>
          <t>Enterprise-Spend Recession</t>
        </is>
      </c>
      <c r="B4" t="n">
        <v>0.17</v>
      </c>
      <c r="C4" t="n">
        <v>2.47</v>
      </c>
      <c r="D4" t="n">
        <v>46</v>
      </c>
      <c r="E4">
        <f>C4*D4</f>
        <v/>
      </c>
      <c r="F4">
        <f>E4/158.67-1</f>
        <v/>
      </c>
    </row>
    <row r="5">
      <c r="A5" t="inlineStr">
        <is>
          <t>Base — Seat + Retention Growth</t>
        </is>
      </c>
      <c r="B5" t="n">
        <v>0.35</v>
      </c>
      <c r="C5" t="n">
        <v>2.993</v>
      </c>
      <c r="D5" t="n">
        <v>51</v>
      </c>
      <c r="E5">
        <f>C5*D5</f>
        <v/>
      </c>
      <c r="F5">
        <f>E5/158.67-1</f>
        <v/>
      </c>
    </row>
    <row r="6">
      <c r="A6" t="inlineStr">
        <is>
          <t>Growth — AI Monetization / Platform</t>
        </is>
      </c>
      <c r="B6" t="n">
        <v>0.2</v>
      </c>
      <c r="C6" t="n">
        <v>3.371</v>
      </c>
      <c r="D6" t="n">
        <v>61</v>
      </c>
      <c r="E6">
        <f>C6*D6</f>
        <v/>
      </c>
      <c r="F6">
        <f>E6/158.67-1</f>
        <v/>
      </c>
    </row>
    <row r="7">
      <c r="A7" t="inlineStr">
        <is>
          <t>Bull — Re-Rate</t>
        </is>
      </c>
      <c r="B7" t="n">
        <v>0.08</v>
      </c>
      <c r="C7" t="n">
        <v>3.633</v>
      </c>
      <c r="D7" t="n">
        <v>73</v>
      </c>
      <c r="E7">
        <f>C7*D7</f>
        <v/>
      </c>
      <c r="F7">
        <f>E7/158.67-1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136.4455961713922</v>
      </c>
    </row>
    <row r="5">
      <c r="A5" t="inlineStr">
        <is>
          <t>P10</t>
        </is>
      </c>
      <c r="B5" t="n">
        <v>78.36460444364333</v>
      </c>
    </row>
    <row r="6">
      <c r="A6" t="inlineStr">
        <is>
          <t>P90</t>
        </is>
      </c>
      <c r="B6" t="n">
        <v>224.1695093506764</v>
      </c>
    </row>
    <row r="7">
      <c r="A7" t="inlineStr">
        <is>
          <t>P(&gt; current) %</t>
        </is>
      </c>
      <c r="B7" t="n">
        <v>35.42</v>
      </c>
    </row>
    <row r="8">
      <c r="A8" t="inlineStr">
        <is>
          <t>P(&gt; target) %</t>
        </is>
      </c>
      <c r="B8" t="n">
        <v>39.29000000000001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6.839920930777652</v>
      </c>
    </row>
    <row r="13">
      <c r="A13" t="inlineStr">
        <is>
          <t>Gross Margin</t>
        </is>
      </c>
      <c r="B13" t="n">
        <v>12.34106883494767</v>
      </c>
    </row>
    <row r="14">
      <c r="A14" t="inlineStr">
        <is>
          <t>P/E Multiple</t>
        </is>
      </c>
      <c r="B14" t="n">
        <v>80.81901023427467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2026-07-08T09:39:28Z</dcterms:created>
  <dcterms:modified xsi:type="dcterms:W3CDTF">2026-07-08T09:39:28Z</dcterms:modified>
</cp:coreProperties>
</file>