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FactSet Research Systems Inc (FDS)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-1.29</v>
      </c>
    </row>
    <row r="10">
      <c r="A10" t="inlineStr">
        <is>
          <t>Diluted shares (B)</t>
        </is>
      </c>
      <c r="B10" s="4" t="n">
        <v>0.033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0.366</v>
      </c>
      <c r="C14" s="4" t="n">
        <v>0.373</v>
      </c>
      <c r="D14" s="4" t="n">
        <v>0.385</v>
      </c>
      <c r="E14" s="4" t="n">
        <v>0.385</v>
      </c>
      <c r="F14" s="4" t="n">
        <v>0.385</v>
      </c>
    </row>
    <row r="15">
      <c r="A15" t="inlineStr">
        <is>
          <t>D&amp;A $B</t>
        </is>
      </c>
      <c r="B15" s="4" t="n">
        <v>0.1</v>
      </c>
      <c r="C15" s="4" t="n">
        <v>0.1042</v>
      </c>
      <c r="D15" s="4" t="n">
        <v>0.1095</v>
      </c>
      <c r="E15" s="4" t="n">
        <v>0.116</v>
      </c>
      <c r="F15" s="4" t="n">
        <v>0.1237</v>
      </c>
    </row>
    <row r="16">
      <c r="A16" t="inlineStr">
        <is>
          <t>Capex $B</t>
        </is>
      </c>
      <c r="B16" s="4" t="n">
        <v>0.115</v>
      </c>
      <c r="C16" s="4" t="n">
        <v>0.122</v>
      </c>
      <c r="D16" s="4" t="n">
        <v>0.129</v>
      </c>
      <c r="E16" s="4" t="n">
        <v>0.136</v>
      </c>
      <c r="F16" s="4" t="n">
        <v>0.143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2.592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69</v>
      </c>
      <c r="C3" t="n">
        <v>1</v>
      </c>
    </row>
    <row r="4">
      <c r="A4" t="inlineStr">
        <is>
          <t>Terminal × ±15%</t>
        </is>
      </c>
      <c r="B4" t="n">
        <v>54</v>
      </c>
      <c r="C4" t="n">
        <v>2</v>
      </c>
    </row>
    <row r="5">
      <c r="A5" t="inlineStr">
        <is>
          <t>Op margin ±3pp</t>
        </is>
      </c>
      <c r="B5" t="n">
        <v>45</v>
      </c>
      <c r="C5" t="n">
        <v>3</v>
      </c>
    </row>
    <row r="6">
      <c r="A6" t="inlineStr">
        <is>
          <t>WACC ±1pp</t>
        </is>
      </c>
      <c r="B6" t="n">
        <v>22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258.3</v>
      </c>
    </row>
    <row r="7">
      <c r="A7" s="3" t="inlineStr">
        <is>
          <t>Scenario PWEV target</t>
        </is>
      </c>
      <c r="B7" t="n">
        <v>234.08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410.0656</v>
      </c>
    </row>
    <row r="12">
      <c r="A12" s="3" t="inlineStr">
        <is>
          <t>MC median</t>
        </is>
      </c>
      <c r="B12" t="n">
        <v>211.489452947294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2.322</v>
      </c>
      <c r="C3" t="n">
        <v>1.224</v>
      </c>
      <c r="D3" t="n">
        <v>0.748</v>
      </c>
      <c r="E3" t="n">
        <v>0.777</v>
      </c>
      <c r="F3" t="n">
        <v>0.597</v>
      </c>
    </row>
    <row r="4">
      <c r="A4" t="inlineStr">
        <is>
          <t>2024-08-31</t>
        </is>
      </c>
      <c r="B4" t="n">
        <v>2.203</v>
      </c>
      <c r="C4" t="n">
        <v>1.191</v>
      </c>
      <c r="D4" t="n">
        <v>0.701</v>
      </c>
      <c r="E4" t="n">
        <v>0.717</v>
      </c>
      <c r="F4" t="n">
        <v>0.537</v>
      </c>
    </row>
    <row r="5">
      <c r="A5" t="inlineStr">
        <is>
          <t>2023-08-31</t>
        </is>
      </c>
      <c r="B5" t="n">
        <v>2.086</v>
      </c>
      <c r="C5" t="n">
        <v>1.112</v>
      </c>
      <c r="D5" t="n">
        <v>0.63</v>
      </c>
      <c r="E5" t="n">
        <v>0.65</v>
      </c>
      <c r="F5" t="n">
        <v>0.468</v>
      </c>
    </row>
    <row r="6">
      <c r="A6" t="inlineStr">
        <is>
          <t>2022-08-31</t>
        </is>
      </c>
      <c r="B6" t="n">
        <v>1.844</v>
      </c>
      <c r="C6" t="n">
        <v>0.973</v>
      </c>
      <c r="D6" t="n">
        <v>0.475</v>
      </c>
      <c r="E6" t="n">
        <v>0.481</v>
      </c>
      <c r="F6" t="n">
        <v>0.397</v>
      </c>
    </row>
    <row r="7">
      <c r="A7" t="inlineStr">
        <is>
          <t>2021-08-31</t>
        </is>
      </c>
      <c r="B7" t="n">
        <v>1.591</v>
      </c>
      <c r="C7" t="n">
        <v>0.805</v>
      </c>
      <c r="D7" t="n">
        <v>0.474</v>
      </c>
      <c r="E7" t="n">
        <v>0.476</v>
      </c>
      <c r="F7" t="n">
        <v>0.4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0.726</v>
      </c>
      <c r="C11" t="n">
        <v>0.109</v>
      </c>
      <c r="D11" t="n">
        <v>0.617</v>
      </c>
      <c r="E11" t="n">
        <v>0.3</v>
      </c>
    </row>
    <row r="12">
      <c r="A12" t="inlineStr">
        <is>
          <t>2024-08-31</t>
        </is>
      </c>
      <c r="B12" t="n">
        <v>0.7</v>
      </c>
      <c r="C12" t="n">
        <v>0.08599999999999999</v>
      </c>
      <c r="D12" t="n">
        <v>0.615</v>
      </c>
      <c r="E12" t="n">
        <v>0.235</v>
      </c>
    </row>
    <row r="13">
      <c r="A13" t="inlineStr">
        <is>
          <t>2023-08-31</t>
        </is>
      </c>
      <c r="B13" t="n">
        <v>0.646</v>
      </c>
      <c r="C13" t="n">
        <v>0.061</v>
      </c>
      <c r="D13" t="n">
        <v>0.585</v>
      </c>
      <c r="E13" t="n">
        <v>0.177</v>
      </c>
    </row>
    <row r="14">
      <c r="A14" t="inlineStr">
        <is>
          <t>2022-08-31</t>
        </is>
      </c>
      <c r="B14" t="n">
        <v>0.538</v>
      </c>
      <c r="C14" t="n">
        <v>0.051</v>
      </c>
      <c r="D14" t="n">
        <v>0.487</v>
      </c>
      <c r="E14" t="n">
        <v>0.019</v>
      </c>
    </row>
    <row r="15">
      <c r="A15" t="inlineStr">
        <is>
          <t>2021-08-31</t>
        </is>
      </c>
      <c r="B15" t="n">
        <v>0.555</v>
      </c>
      <c r="C15" t="n">
        <v>0.061</v>
      </c>
      <c r="D15" t="n">
        <v>0.494</v>
      </c>
      <c r="E15" t="n">
        <v>0.265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244.47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broad</t>
        </is>
      </c>
      <c r="F3" t="n">
        <v>0.25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segment</t>
        </is>
      </c>
      <c r="F4" t="n">
        <v>0.5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broad</t>
        </is>
      </c>
      <c r="F5" t="n">
        <v>0.25</v>
      </c>
    </row>
    <row r="6">
      <c r="A6" t="inlineStr">
        <is>
          <t>ICE</t>
        </is>
      </c>
      <c r="B6" t="n">
        <v>18.05</v>
      </c>
      <c r="C6" t="n">
        <v>0.08</v>
      </c>
      <c r="D6" t="n">
        <v>0.573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14.753</v>
      </c>
      <c r="D3" t="n">
        <v>7</v>
      </c>
      <c r="E3">
        <f>C3*D3</f>
        <v/>
      </c>
      <c r="F3">
        <f>E3/258.3-1</f>
        <v/>
      </c>
    </row>
    <row r="4">
      <c r="A4" t="inlineStr">
        <is>
          <t>Market-Activity Recession</t>
        </is>
      </c>
      <c r="B4" t="n">
        <v>0.17</v>
      </c>
      <c r="C4" t="n">
        <v>18.109</v>
      </c>
      <c r="D4" t="n">
        <v>9.6</v>
      </c>
      <c r="E4">
        <f>C4*D4</f>
        <v/>
      </c>
      <c r="F4">
        <f>E4/258.3-1</f>
        <v/>
      </c>
    </row>
    <row r="5">
      <c r="A5" t="inlineStr">
        <is>
          <t>Base — Recurring Data + Volume Growth</t>
        </is>
      </c>
      <c r="B5" t="n">
        <v>0.35</v>
      </c>
      <c r="C5" t="n">
        <v>22.557</v>
      </c>
      <c r="D5" t="n">
        <v>11</v>
      </c>
      <c r="E5">
        <f>C5*D5</f>
        <v/>
      </c>
      <c r="F5">
        <f>E5/258.3-1</f>
        <v/>
      </c>
    </row>
    <row r="6">
      <c r="A6" t="inlineStr">
        <is>
          <t>Growth — New Data / Index / Analytics</t>
        </is>
      </c>
      <c r="B6" t="n">
        <v>0.2</v>
      </c>
      <c r="C6" t="n">
        <v>25.238</v>
      </c>
      <c r="D6" t="n">
        <v>13</v>
      </c>
      <c r="E6">
        <f>C6*D6</f>
        <v/>
      </c>
      <c r="F6">
        <f>E6/258.3-1</f>
        <v/>
      </c>
    </row>
    <row r="7">
      <c r="A7" t="inlineStr">
        <is>
          <t>Bull — Re-Rate</t>
        </is>
      </c>
      <c r="B7" t="n">
        <v>0.08</v>
      </c>
      <c r="C7" t="n">
        <v>26.958</v>
      </c>
      <c r="D7" t="n">
        <v>15.4</v>
      </c>
      <c r="E7">
        <f>C7*D7</f>
        <v/>
      </c>
      <c r="F7">
        <f>E7/258.3-1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211.489452947294</v>
      </c>
    </row>
    <row r="5">
      <c r="A5" t="inlineStr">
        <is>
          <t>P10</t>
        </is>
      </c>
      <c r="B5" t="n">
        <v>125.9877134871518</v>
      </c>
    </row>
    <row r="6">
      <c r="A6" t="inlineStr">
        <is>
          <t>P90</t>
        </is>
      </c>
      <c r="B6" t="n">
        <v>333.1881606099641</v>
      </c>
    </row>
    <row r="7">
      <c r="A7" t="inlineStr">
        <is>
          <t>P(&gt; current) %</t>
        </is>
      </c>
      <c r="B7" t="n">
        <v>29.3</v>
      </c>
    </row>
    <row r="8">
      <c r="A8" t="inlineStr">
        <is>
          <t>P(&gt; target) %</t>
        </is>
      </c>
      <c r="B8" t="n">
        <v>38.91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4.035925576789229</v>
      </c>
    </row>
    <row r="13">
      <c r="A13" t="inlineStr">
        <is>
          <t>Gross Margin</t>
        </is>
      </c>
      <c r="B13" t="n">
        <v>13.77025470686631</v>
      </c>
    </row>
    <row r="14">
      <c r="A14" t="inlineStr">
        <is>
          <t>P/E Multiple</t>
        </is>
      </c>
      <c r="B14" t="n">
        <v>82.19381971634445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2026-07-08T09:39:25Z</dcterms:created>
  <dcterms:modified xsi:type="dcterms:W3CDTF">2026-07-08T09:39:25Z</dcterms:modified>
</cp:coreProperties>
</file>