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Ford Motor Company (F)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-139.48</v>
      </c>
    </row>
    <row r="10">
      <c r="A10" t="inlineStr">
        <is>
          <t>Diluted shares (B)</t>
        </is>
      </c>
      <c r="B10" s="4" t="n">
        <v>4.005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0.01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0.043</v>
      </c>
      <c r="C14" s="4" t="n">
        <v>0.044</v>
      </c>
      <c r="D14" s="4" t="n">
        <v>0.045</v>
      </c>
      <c r="E14" s="4" t="n">
        <v>0.045</v>
      </c>
      <c r="F14" s="4" t="n">
        <v>0.045</v>
      </c>
    </row>
    <row r="15">
      <c r="A15" t="inlineStr">
        <is>
          <t>D&amp;A $B</t>
        </is>
      </c>
      <c r="B15" s="4" t="n">
        <v>8.3667</v>
      </c>
      <c r="C15" s="4" t="n">
        <v>8.6267</v>
      </c>
      <c r="D15" s="4" t="n">
        <v>9.02</v>
      </c>
      <c r="E15" s="4" t="n">
        <v>9.513299999999999</v>
      </c>
      <c r="F15" s="4" t="n">
        <v>10.09</v>
      </c>
    </row>
    <row r="16">
      <c r="A16" t="inlineStr">
        <is>
          <t>Capex $B</t>
        </is>
      </c>
      <c r="B16" s="4" t="n">
        <v>9</v>
      </c>
      <c r="C16" s="4" t="n">
        <v>9.800000000000001</v>
      </c>
      <c r="D16" s="4" t="n">
        <v>10.6</v>
      </c>
      <c r="E16" s="4" t="n">
        <v>11.2</v>
      </c>
      <c r="F16" s="4" t="n">
        <v>11.7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191.759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19</v>
      </c>
      <c r="C3" t="n">
        <v>1</v>
      </c>
    </row>
    <row r="4">
      <c r="A4" t="inlineStr">
        <is>
          <t>Capex intensity ±15%</t>
        </is>
      </c>
      <c r="B4" t="n">
        <v>7</v>
      </c>
      <c r="C4" t="n">
        <v>2</v>
      </c>
    </row>
    <row r="5">
      <c r="A5" t="inlineStr">
        <is>
          <t>Revenue CAGR ±3pp</t>
        </is>
      </c>
      <c r="B5" t="n">
        <v>3</v>
      </c>
      <c r="C5" t="n">
        <v>3</v>
      </c>
    </row>
    <row r="6">
      <c r="A6" t="inlineStr">
        <is>
          <t>Terminal × ±15%</t>
        </is>
      </c>
      <c r="B6" t="n">
        <v>2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13.56</v>
      </c>
    </row>
    <row r="7">
      <c r="A7" s="3" t="inlineStr">
        <is>
          <t>Scenario PWEV target</t>
        </is>
      </c>
      <c r="B7" t="n">
        <v>13.36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29.4588</v>
      </c>
    </row>
    <row r="12">
      <c r="A12" s="3" t="inlineStr">
        <is>
          <t>MC median</t>
        </is>
      </c>
      <c r="B12" t="n">
        <v>12.05816422454064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187.267</v>
      </c>
      <c r="C3" t="n">
        <v>22.813</v>
      </c>
      <c r="D3" t="n">
        <v>2.532</v>
      </c>
      <c r="E3" t="n">
        <v>-10.576</v>
      </c>
      <c r="F3" t="n">
        <v>-8.182</v>
      </c>
    </row>
    <row r="4">
      <c r="A4" t="inlineStr">
        <is>
          <t>2024-12-31</t>
        </is>
      </c>
      <c r="B4" t="n">
        <v>184.992</v>
      </c>
      <c r="C4" t="n">
        <v>23.405</v>
      </c>
      <c r="D4" t="n">
        <v>5.095</v>
      </c>
      <c r="E4" t="n">
        <v>8.348000000000001</v>
      </c>
      <c r="F4" t="n">
        <v>5.879</v>
      </c>
    </row>
    <row r="5">
      <c r="A5" t="inlineStr">
        <is>
          <t>2023-12-31</t>
        </is>
      </c>
      <c r="B5" t="n">
        <v>176.191</v>
      </c>
      <c r="C5" t="n">
        <v>25.641</v>
      </c>
      <c r="D5" t="n">
        <v>5.458</v>
      </c>
      <c r="E5" t="n">
        <v>5.458</v>
      </c>
      <c r="F5" t="n">
        <v>4.347</v>
      </c>
    </row>
    <row r="6">
      <c r="A6" t="inlineStr">
        <is>
          <t>2022-12-31</t>
        </is>
      </c>
      <c r="B6" t="n">
        <v>158.057</v>
      </c>
      <c r="C6" t="n">
        <v>25.097</v>
      </c>
      <c r="D6" t="n">
        <v>6.409</v>
      </c>
      <c r="E6" t="n">
        <v>-1.757</v>
      </c>
      <c r="F6" t="n">
        <v>-1.981</v>
      </c>
    </row>
    <row r="7">
      <c r="A7" t="inlineStr">
        <is>
          <t>2021-12-31</t>
        </is>
      </c>
      <c r="B7" t="n">
        <v>136.341</v>
      </c>
      <c r="C7" t="n">
        <v>24.548</v>
      </c>
      <c r="D7" t="n">
        <v>5.033</v>
      </c>
      <c r="E7" t="n">
        <v>19.583</v>
      </c>
      <c r="F7" t="n">
        <v>17.937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21.282</v>
      </c>
      <c r="C11" t="n">
        <v>8.815</v>
      </c>
      <c r="D11" t="n">
        <v>12.467</v>
      </c>
      <c r="E11" t="n">
        <v>0</v>
      </c>
    </row>
    <row r="12">
      <c r="A12" t="inlineStr">
        <is>
          <t>2024-12-31</t>
        </is>
      </c>
      <c r="B12" t="n">
        <v>15.423</v>
      </c>
      <c r="C12" t="n">
        <v>8.683999999999999</v>
      </c>
      <c r="D12" t="n">
        <v>6.739</v>
      </c>
      <c r="E12" t="n">
        <v>0.426</v>
      </c>
    </row>
    <row r="13">
      <c r="A13" t="inlineStr">
        <is>
          <t>2023-12-31</t>
        </is>
      </c>
      <c r="B13" t="n">
        <v>14.918</v>
      </c>
      <c r="C13" t="n">
        <v>8.236000000000001</v>
      </c>
      <c r="D13" t="n">
        <v>6.682</v>
      </c>
      <c r="E13" t="n">
        <v>0.335</v>
      </c>
    </row>
    <row r="14">
      <c r="A14" t="inlineStr">
        <is>
          <t>2022-12-31</t>
        </is>
      </c>
      <c r="B14" t="n">
        <v>6.853</v>
      </c>
      <c r="C14" t="n">
        <v>6.866</v>
      </c>
      <c r="D14" t="n">
        <v>-0.013</v>
      </c>
      <c r="E14" t="n">
        <v>0.484</v>
      </c>
    </row>
    <row r="15">
      <c r="A15" t="inlineStr">
        <is>
          <t>2021-12-31</t>
        </is>
      </c>
      <c r="B15" t="n">
        <v>15.787</v>
      </c>
      <c r="C15" t="n">
        <v>6.227</v>
      </c>
      <c r="D15" t="n">
        <v>9.56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-23.63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GM</t>
        </is>
      </c>
      <c r="B3" t="n">
        <v>6.27</v>
      </c>
      <c r="C3" t="n">
        <v>0.01</v>
      </c>
      <c r="D3" t="n">
        <v>0.094</v>
      </c>
      <c r="E3" t="inlineStr">
        <is>
          <t>direct</t>
        </is>
      </c>
      <c r="F3" t="n">
        <v>1</v>
      </c>
    </row>
    <row r="4">
      <c r="A4" t="inlineStr">
        <is>
          <t>AZO</t>
        </is>
      </c>
      <c r="B4" t="n">
        <v>17.42</v>
      </c>
      <c r="C4" t="n">
        <v>0.04</v>
      </c>
      <c r="D4" t="n">
        <v>0.191</v>
      </c>
      <c r="E4" t="inlineStr">
        <is>
          <t>broad</t>
        </is>
      </c>
      <c r="F4" t="n">
        <v>0.25</v>
      </c>
    </row>
    <row r="5">
      <c r="A5" t="inlineStr">
        <is>
          <t>EBAY</t>
        </is>
      </c>
      <c r="B5" t="n">
        <v>17.86</v>
      </c>
      <c r="C5" t="n">
        <v>0.12</v>
      </c>
      <c r="D5" t="n">
        <v>0.232</v>
      </c>
      <c r="E5" t="inlineStr">
        <is>
          <t>broad</t>
        </is>
      </c>
      <c r="F5" t="n">
        <v>0.25</v>
      </c>
    </row>
    <row r="6">
      <c r="A6" t="inlineStr">
        <is>
          <t>NKE</t>
        </is>
      </c>
      <c r="B6" t="n">
        <v>21.88</v>
      </c>
      <c r="C6" t="n">
        <v>0.04</v>
      </c>
      <c r="D6" t="n">
        <v>0.06900000000000001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Transition / China Competition</t>
        </is>
      </c>
      <c r="B3" t="n">
        <v>0.22</v>
      </c>
      <c r="C3" t="n">
        <v>0.5600000000000001</v>
      </c>
      <c r="D3" t="n">
        <v>7</v>
      </c>
      <c r="E3">
        <f>C3*D3</f>
        <v/>
      </c>
      <c r="F3">
        <f>E3/13.56-1</f>
        <v/>
      </c>
    </row>
    <row r="4">
      <c r="A4" t="inlineStr">
        <is>
          <t>Cyclical Downturn — Recession / Incentives</t>
        </is>
      </c>
      <c r="B4" t="n">
        <v>0.18</v>
      </c>
      <c r="C4" t="n">
        <v>0.986</v>
      </c>
      <c r="D4" t="n">
        <v>8.5</v>
      </c>
      <c r="E4">
        <f>C4*D4</f>
        <v/>
      </c>
      <c r="F4">
        <f>E4/13.56-1</f>
        <v/>
      </c>
    </row>
    <row r="5">
      <c r="A5" t="inlineStr">
        <is>
          <t>Base — Mid-Cycle SAAR</t>
        </is>
      </c>
      <c r="B5" t="n">
        <v>0.32</v>
      </c>
      <c r="C5" t="n">
        <v>1.475</v>
      </c>
      <c r="D5" t="n">
        <v>9.5</v>
      </c>
      <c r="E5">
        <f>C5*D5</f>
        <v/>
      </c>
      <c r="F5">
        <f>E5/13.56-1</f>
        <v/>
      </c>
    </row>
    <row r="6">
      <c r="A6" t="inlineStr">
        <is>
          <t>Upcycle — Strong Pricing / Mix</t>
        </is>
      </c>
      <c r="B6" t="n">
        <v>0.2</v>
      </c>
      <c r="C6" t="n">
        <v>1.927</v>
      </c>
      <c r="D6" t="n">
        <v>10.5</v>
      </c>
      <c r="E6">
        <f>C6*D6</f>
        <v/>
      </c>
      <c r="F6">
        <f>E6/13.56-1</f>
        <v/>
      </c>
    </row>
    <row r="7">
      <c r="A7" t="inlineStr">
        <is>
          <t>Spike — Tight Supply</t>
        </is>
      </c>
      <c r="B7" t="n">
        <v>0.08</v>
      </c>
      <c r="C7" t="n">
        <v>2.204</v>
      </c>
      <c r="D7" t="n">
        <v>11.5</v>
      </c>
      <c r="E7">
        <f>C7*D7</f>
        <v/>
      </c>
      <c r="F7">
        <f>E7/13.56-1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12.05816422454064</v>
      </c>
    </row>
    <row r="5">
      <c r="A5" t="inlineStr">
        <is>
          <t>P10</t>
        </is>
      </c>
      <c r="B5" t="n">
        <v>5.163992781748723</v>
      </c>
    </row>
    <row r="6">
      <c r="A6" t="inlineStr">
        <is>
          <t>P90</t>
        </is>
      </c>
      <c r="B6" t="n">
        <v>29.33576119115344</v>
      </c>
    </row>
    <row r="7">
      <c r="A7" t="inlineStr">
        <is>
          <t>P(&gt; current) %</t>
        </is>
      </c>
      <c r="B7" t="n">
        <v>43.53</v>
      </c>
    </row>
    <row r="8">
      <c r="A8" t="inlineStr">
        <is>
          <t>P(&gt; target) %</t>
        </is>
      </c>
      <c r="B8" t="n">
        <v>44.36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6.227557733168262</v>
      </c>
    </row>
    <row r="13">
      <c r="A13" t="inlineStr">
        <is>
          <t>Gross Margin</t>
        </is>
      </c>
      <c r="B13" t="n">
        <v>65.47115677815655</v>
      </c>
    </row>
    <row r="14">
      <c r="A14" t="inlineStr">
        <is>
          <t>P/E Multiple</t>
        </is>
      </c>
      <c r="B14" t="n">
        <v>28.30128548867517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2026-07-08T09:39:24Z</dcterms:created>
  <dcterms:modified xsi:type="dcterms:W3CDTF">2026-07-08T09:39:24Z</dcterms:modified>
</cp:coreProperties>
</file>