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Expedia Group Inc. (EXPE)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3.08</v>
      </c>
    </row>
    <row r="10">
      <c r="A10" t="inlineStr">
        <is>
          <t>Diluted shares (B)</t>
        </is>
      </c>
      <c r="B10" s="4" t="n">
        <v>0.121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0.192</v>
      </c>
      <c r="C14" s="4" t="n">
        <v>0.196</v>
      </c>
      <c r="D14" s="4" t="n">
        <v>0.202</v>
      </c>
      <c r="E14" s="4" t="n">
        <v>0.202</v>
      </c>
      <c r="F14" s="4" t="n">
        <v>0.202</v>
      </c>
    </row>
    <row r="15">
      <c r="A15" t="inlineStr">
        <is>
          <t>D&amp;A $B</t>
        </is>
      </c>
      <c r="B15" s="4" t="n">
        <v>0.7617</v>
      </c>
      <c r="C15" s="4" t="n">
        <v>0.7723</v>
      </c>
      <c r="D15" s="4" t="n">
        <v>0.788</v>
      </c>
      <c r="E15" s="4" t="n">
        <v>0.8087</v>
      </c>
      <c r="F15" s="4" t="n">
        <v>0.8343</v>
      </c>
    </row>
    <row r="16">
      <c r="A16" t="inlineStr">
        <is>
          <t>Capex $B</t>
        </is>
      </c>
      <c r="B16" s="4" t="n">
        <v>0.79</v>
      </c>
      <c r="C16" s="4" t="n">
        <v>0.82</v>
      </c>
      <c r="D16" s="4" t="n">
        <v>0.85</v>
      </c>
      <c r="E16" s="4" t="n">
        <v>0.88</v>
      </c>
      <c r="F16" s="4" t="n">
        <v>0.91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16.687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93</v>
      </c>
      <c r="C3" t="n">
        <v>1</v>
      </c>
    </row>
    <row r="4">
      <c r="A4" t="inlineStr">
        <is>
          <t>Revenue CAGR ±3pp</t>
        </is>
      </c>
      <c r="B4" t="n">
        <v>76</v>
      </c>
      <c r="C4" t="n">
        <v>2</v>
      </c>
    </row>
    <row r="5">
      <c r="A5" t="inlineStr">
        <is>
          <t>Terminal × ±15%</t>
        </is>
      </c>
      <c r="B5" t="n">
        <v>62</v>
      </c>
      <c r="C5" t="n">
        <v>3</v>
      </c>
    </row>
    <row r="6">
      <c r="A6" t="inlineStr">
        <is>
          <t>WACC ±1pp</t>
        </is>
      </c>
      <c r="B6" t="n">
        <v>24</v>
      </c>
      <c r="C6" t="n">
        <v>4</v>
      </c>
    </row>
    <row r="7">
      <c r="A7" t="inlineStr">
        <is>
          <t>Capex intensity ±15%</t>
        </is>
      </c>
      <c r="B7" t="n">
        <v>24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269.87</v>
      </c>
    </row>
    <row r="7">
      <c r="A7" s="3" t="inlineStr">
        <is>
          <t>Scenario PWEV target</t>
        </is>
      </c>
      <c r="B7" t="n">
        <v>256.1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454.6759999999999</v>
      </c>
    </row>
    <row r="12">
      <c r="A12" s="3" t="inlineStr">
        <is>
          <t>MC median</t>
        </is>
      </c>
      <c r="B12" t="n">
        <v>226.8429944248782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14.733</v>
      </c>
      <c r="C3" t="n">
        <v>13.277</v>
      </c>
      <c r="D3" t="n">
        <v>2.163</v>
      </c>
      <c r="E3" t="n">
        <v>1.89</v>
      </c>
      <c r="F3" t="n">
        <v>1.294</v>
      </c>
    </row>
    <row r="4">
      <c r="A4" t="inlineStr">
        <is>
          <t>2024-12-31</t>
        </is>
      </c>
      <c r="B4" t="n">
        <v>13.691</v>
      </c>
      <c r="C4" t="n">
        <v>12.248</v>
      </c>
      <c r="D4" t="n">
        <v>1.319</v>
      </c>
      <c r="E4" t="n">
        <v>1.788</v>
      </c>
      <c r="F4" t="n">
        <v>1.234</v>
      </c>
    </row>
    <row r="5">
      <c r="A5" t="inlineStr">
        <is>
          <t>2023-12-31</t>
        </is>
      </c>
      <c r="B5" t="n">
        <v>12.839</v>
      </c>
      <c r="C5" t="n">
        <v>11.266</v>
      </c>
      <c r="D5" t="n">
        <v>1.033</v>
      </c>
      <c r="E5" t="n">
        <v>1.263</v>
      </c>
      <c r="F5" t="n">
        <v>0.797</v>
      </c>
    </row>
    <row r="6">
      <c r="A6" t="inlineStr">
        <is>
          <t>2022-12-31</t>
        </is>
      </c>
      <c r="B6" t="n">
        <v>11.667</v>
      </c>
      <c r="C6" t="n">
        <v>10.01</v>
      </c>
      <c r="D6" t="n">
        <v>1.085</v>
      </c>
      <c r="E6" t="n">
        <v>0.8149999999999999</v>
      </c>
      <c r="F6" t="n">
        <v>0.352</v>
      </c>
    </row>
    <row r="7">
      <c r="A7" t="inlineStr">
        <is>
          <t>2021-12-31</t>
        </is>
      </c>
      <c r="B7" t="n">
        <v>8.598000000000001</v>
      </c>
      <c r="C7" t="n">
        <v>7.054</v>
      </c>
      <c r="D7" t="n">
        <v>0.186</v>
      </c>
      <c r="E7" t="n">
        <v>0.262</v>
      </c>
      <c r="F7" t="n">
        <v>0.012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3.88</v>
      </c>
      <c r="C11" t="n">
        <v>0.77</v>
      </c>
      <c r="D11" t="n">
        <v>3.11</v>
      </c>
      <c r="E11" t="n">
        <v>1.93</v>
      </c>
    </row>
    <row r="12">
      <c r="A12" t="inlineStr">
        <is>
          <t>2024-12-31</t>
        </is>
      </c>
      <c r="B12" t="n">
        <v>3.085</v>
      </c>
      <c r="C12" t="n">
        <v>0.756</v>
      </c>
      <c r="D12" t="n">
        <v>2.329</v>
      </c>
      <c r="E12" t="n">
        <v>1.839</v>
      </c>
    </row>
    <row r="13">
      <c r="A13" t="inlineStr">
        <is>
          <t>2023-12-31</t>
        </is>
      </c>
      <c r="B13" t="n">
        <v>2.69</v>
      </c>
      <c r="C13" t="n">
        <v>0.846</v>
      </c>
      <c r="D13" t="n">
        <v>1.844</v>
      </c>
      <c r="E13" t="n">
        <v>2.137</v>
      </c>
    </row>
    <row r="14">
      <c r="A14" t="inlineStr">
        <is>
          <t>2022-12-31</t>
        </is>
      </c>
      <c r="B14" t="n">
        <v>3.44</v>
      </c>
      <c r="C14" t="n">
        <v>0.662</v>
      </c>
      <c r="D14" t="n">
        <v>2.778</v>
      </c>
      <c r="E14" t="n">
        <v>0.607</v>
      </c>
    </row>
    <row r="15">
      <c r="A15" t="inlineStr">
        <is>
          <t>2021-12-31</t>
        </is>
      </c>
      <c r="B15" t="n">
        <v>3.748</v>
      </c>
      <c r="C15" t="n">
        <v>0.673</v>
      </c>
      <c r="D15" t="n">
        <v>3.075</v>
      </c>
      <c r="E15" t="n">
        <v>1.401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330.71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broad</t>
        </is>
      </c>
      <c r="F4" t="n">
        <v>0.25</v>
      </c>
    </row>
    <row r="5">
      <c r="A5" t="inlineStr">
        <is>
          <t>RCL</t>
        </is>
      </c>
      <c r="B5" t="n">
        <v>18.38</v>
      </c>
      <c r="C5" t="n">
        <v>0.06</v>
      </c>
      <c r="D5" t="n">
        <v>0.262</v>
      </c>
      <c r="E5" t="inlineStr">
        <is>
          <t>segment</t>
        </is>
      </c>
      <c r="F5" t="n">
        <v>0.5</v>
      </c>
    </row>
    <row r="6">
      <c r="A6" t="inlineStr">
        <is>
          <t>ABNB</t>
        </is>
      </c>
      <c r="B6" t="n">
        <v>27.78</v>
      </c>
      <c r="C6" t="n">
        <v>0.1</v>
      </c>
      <c r="D6" t="n">
        <v>0.032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Google / Take-Rate</t>
        </is>
      </c>
      <c r="B3" t="n">
        <v>0.22</v>
      </c>
      <c r="C3" t="n">
        <v>9.401999999999999</v>
      </c>
      <c r="D3" t="n">
        <v>8</v>
      </c>
      <c r="E3">
        <f>C3*D3</f>
        <v/>
      </c>
      <c r="F3">
        <f>E3/269.87-1</f>
        <v/>
      </c>
    </row>
    <row r="4">
      <c r="A4" t="inlineStr">
        <is>
          <t>Travel Recession</t>
        </is>
      </c>
      <c r="B4" t="n">
        <v>0.18</v>
      </c>
      <c r="C4" t="n">
        <v>16.28</v>
      </c>
      <c r="D4" t="n">
        <v>11</v>
      </c>
      <c r="E4">
        <f>C4*D4</f>
        <v/>
      </c>
      <c r="F4">
        <f>E4/269.87-1</f>
        <v/>
      </c>
    </row>
    <row r="5">
      <c r="A5" t="inlineStr">
        <is>
          <t>Base — Bookings + Take-Rate Growth</t>
        </is>
      </c>
      <c r="B5" t="n">
        <v>0.32</v>
      </c>
      <c r="C5" t="n">
        <v>21.49</v>
      </c>
      <c r="D5" t="n">
        <v>13</v>
      </c>
      <c r="E5">
        <f>C5*D5</f>
        <v/>
      </c>
      <c r="F5">
        <f>E5/269.87-1</f>
        <v/>
      </c>
    </row>
    <row r="6">
      <c r="A6" t="inlineStr">
        <is>
          <t>Growth — Connected-Trip / Alt-Accom</t>
        </is>
      </c>
      <c r="B6" t="n">
        <v>0.2</v>
      </c>
      <c r="C6" t="n">
        <v>27.015</v>
      </c>
      <c r="D6" t="n">
        <v>16.5</v>
      </c>
      <c r="E6">
        <f>C6*D6</f>
        <v/>
      </c>
      <c r="F6">
        <f>E6/269.87-1</f>
        <v/>
      </c>
    </row>
    <row r="7">
      <c r="A7" t="inlineStr">
        <is>
          <t>Bull — Platform Re-Rate</t>
        </is>
      </c>
      <c r="B7" t="n">
        <v>0.08</v>
      </c>
      <c r="C7" t="n">
        <v>30.414</v>
      </c>
      <c r="D7" t="n">
        <v>18.5</v>
      </c>
      <c r="E7">
        <f>C7*D7</f>
        <v/>
      </c>
      <c r="F7">
        <f>E7/269.87-1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226.8429944248782</v>
      </c>
    </row>
    <row r="5">
      <c r="A5" t="inlineStr">
        <is>
          <t>P10</t>
        </is>
      </c>
      <c r="B5" t="n">
        <v>127.0685179572522</v>
      </c>
    </row>
    <row r="6">
      <c r="A6" t="inlineStr">
        <is>
          <t>P90</t>
        </is>
      </c>
      <c r="B6" t="n">
        <v>352.8500620535074</v>
      </c>
    </row>
    <row r="7">
      <c r="A7" t="inlineStr">
        <is>
          <t>P(&gt; current) %</t>
        </is>
      </c>
      <c r="B7" t="n">
        <v>32.13</v>
      </c>
    </row>
    <row r="8">
      <c r="A8" t="inlineStr">
        <is>
          <t>P(&gt; target) %</t>
        </is>
      </c>
      <c r="B8" t="n">
        <v>37.43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8.692833041401741</v>
      </c>
    </row>
    <row r="13">
      <c r="A13" t="inlineStr">
        <is>
          <t>Gross Margin</t>
        </is>
      </c>
      <c r="B13" t="n">
        <v>14.35072953639721</v>
      </c>
    </row>
    <row r="14">
      <c r="A14" t="inlineStr">
        <is>
          <t>P/E Multiple</t>
        </is>
      </c>
      <c r="B14" t="n">
        <v>76.95643742220106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2026-07-08T09:39:23Z</dcterms:created>
  <dcterms:modified xsi:type="dcterms:W3CDTF">2026-07-08T09:39:23Z</dcterms:modified>
</cp:coreProperties>
</file>