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Entergy Corporation (ETR)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/>
    </row>
    <row r="6">
      <c r="A6" t="inlineStr">
        <is>
          <t>Terminal multiple (×)</t>
        </is>
      </c>
      <c r="B6" s="4" t="n"/>
    </row>
    <row r="7">
      <c r="A7" t="inlineStr">
        <is>
          <t>Terminal growth</t>
        </is>
      </c>
      <c r="B7" s="4" t="n"/>
    </row>
    <row r="8">
      <c r="A8" t="inlineStr">
        <is>
          <t>Tax rate</t>
        </is>
      </c>
      <c r="B8" s="4" t="n">
        <v>0.17</v>
      </c>
    </row>
    <row r="9">
      <c r="A9" t="inlineStr">
        <is>
          <t>Net cash (+) / debt (−) $B</t>
        </is>
      </c>
      <c r="B9" s="4" t="n"/>
    </row>
    <row r="10">
      <c r="A10" t="inlineStr">
        <is>
          <t>Diluted shares (B)</t>
        </is>
      </c>
      <c r="B10" s="4" t="n">
        <v>0.469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/>
      <c r="D13" s="4" t="n"/>
      <c r="E13" s="4" t="n"/>
      <c r="F13" s="4" t="n"/>
    </row>
    <row r="14">
      <c r="A14" t="inlineStr">
        <is>
          <t>Operating margin</t>
        </is>
      </c>
      <c r="B14" s="4" t="n"/>
      <c r="C14" s="4" t="n"/>
      <c r="D14" s="4" t="n"/>
      <c r="E14" s="4" t="n"/>
      <c r="F14" s="4" t="n"/>
    </row>
    <row r="15">
      <c r="A15" t="inlineStr">
        <is>
          <t>D&amp;A $B</t>
        </is>
      </c>
      <c r="B15" s="4" t="n"/>
      <c r="C15" s="4" t="n"/>
      <c r="D15" s="4" t="n"/>
      <c r="E15" s="4" t="n"/>
      <c r="F15" s="4" t="n"/>
    </row>
    <row r="16">
      <c r="A16" t="inlineStr">
        <is>
          <t>Capex $B</t>
        </is>
      </c>
      <c r="B16" s="4" t="n"/>
      <c r="C16" s="4" t="n"/>
      <c r="D16" s="4" t="n"/>
      <c r="E16" s="4" t="n"/>
      <c r="F16" s="4" t="n"/>
    </row>
    <row r="17">
      <c r="A17" t="inlineStr">
        <is>
          <t>Working capital &amp; other $B</t>
        </is>
      </c>
      <c r="B17" s="4" t="n"/>
      <c r="C17" s="4" t="n"/>
      <c r="D17" s="4" t="n"/>
      <c r="E17" s="4" t="n"/>
      <c r="F17" s="4" t="n"/>
    </row>
    <row r="19">
      <c r="A19" s="3" t="inlineStr">
        <is>
          <t>Base revenue Y1 ($B)</t>
        </is>
      </c>
      <c r="B19" s="4" t="n"/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2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na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na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na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na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fail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fail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na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pass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cyclical / value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115.19</v>
      </c>
    </row>
    <row r="7">
      <c r="A7" s="3" t="inlineStr">
        <is>
          <t>Scenario PWEV target</t>
        </is>
      </c>
      <c r="B7" t="n">
        <v>114.4</v>
      </c>
    </row>
    <row r="8">
      <c r="A8" s="3" t="inlineStr">
        <is>
          <t>DCF per share (exit)</t>
        </is>
      </c>
    </row>
    <row r="9">
      <c r="A9" s="3" t="inlineStr">
        <is>
          <t>DCF per share (Gordon)</t>
        </is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93.43400000000001</v>
      </c>
    </row>
    <row r="12">
      <c r="A12" s="3" t="inlineStr">
        <is>
          <t>MC median</t>
        </is>
      </c>
      <c r="B12" t="n">
        <v>101.9786168140187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2026-07-08</t>
        </is>
      </c>
      <c r="D3" t="inlineStr">
        <is>
          <t>Price, market cap, EV, 52-week range, forward P/E</t>
        </is>
      </c>
      <c r="E3" t="inlineStr">
        <is>
          <t>Alpha Vantage 2026-06-27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2026-07-08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2026-07-08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2026-07-08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2026-07-08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2026-07-08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2026-07-08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2026-07-08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2026-07-08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2026-07-08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2026-07-08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12.947</v>
      </c>
      <c r="C3" t="n">
        <v>3.872</v>
      </c>
      <c r="D3" t="n">
        <v>3.054</v>
      </c>
      <c r="E3" t="n">
        <v>3.608</v>
      </c>
      <c r="F3" t="n">
        <v>1.773</v>
      </c>
    </row>
    <row r="4">
      <c r="A4" t="inlineStr">
        <is>
          <t>2024-12-31</t>
        </is>
      </c>
      <c r="B4" t="n">
        <v>11.88</v>
      </c>
      <c r="C4" t="n">
        <v>5.738</v>
      </c>
      <c r="D4" t="n">
        <v>2.651</v>
      </c>
      <c r="E4" t="n">
        <v>2.593</v>
      </c>
      <c r="F4" t="n">
        <v>1.061</v>
      </c>
    </row>
    <row r="5">
      <c r="A5" t="inlineStr">
        <is>
          <t>2023-12-31</t>
        </is>
      </c>
      <c r="B5" t="n">
        <v>12.147</v>
      </c>
      <c r="C5" t="n">
        <v>5.329</v>
      </c>
      <c r="D5" t="n">
        <v>2.618</v>
      </c>
      <c r="E5" t="n">
        <v>2.678</v>
      </c>
      <c r="F5" t="n">
        <v>2.362</v>
      </c>
    </row>
    <row r="6">
      <c r="A6" t="inlineStr">
        <is>
          <t>2022-12-31</t>
        </is>
      </c>
      <c r="B6" t="n">
        <v>13.764</v>
      </c>
      <c r="C6" t="n">
        <v>5.275</v>
      </c>
      <c r="D6" t="n">
        <v>2.051</v>
      </c>
      <c r="E6" t="n">
        <v>2.046</v>
      </c>
      <c r="F6" t="n">
        <v>1.097</v>
      </c>
    </row>
    <row r="7">
      <c r="A7" t="inlineStr">
        <is>
          <t>2021-12-31</t>
        </is>
      </c>
      <c r="B7" t="n">
        <v>11.743</v>
      </c>
      <c r="C7" t="n">
        <v>4.872</v>
      </c>
      <c r="D7" t="n">
        <v>1.846</v>
      </c>
      <c r="E7" t="n">
        <v>2.145</v>
      </c>
      <c r="F7" t="n">
        <v>1.119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5.151</v>
      </c>
      <c r="C11" t="n">
        <v>7.941</v>
      </c>
      <c r="D11" t="n">
        <v>-2.791</v>
      </c>
      <c r="E11" t="n">
        <v>1.173</v>
      </c>
    </row>
    <row r="12">
      <c r="A12" t="inlineStr">
        <is>
          <t>2024-12-31</t>
        </is>
      </c>
      <c r="B12" t="n">
        <v>4.489</v>
      </c>
      <c r="C12" t="n">
        <v>5.97</v>
      </c>
      <c r="D12" t="n">
        <v>-1.481</v>
      </c>
      <c r="E12" t="n">
        <v>0.137</v>
      </c>
    </row>
    <row r="13">
      <c r="A13" t="inlineStr">
        <is>
          <t>2023-12-31</t>
        </is>
      </c>
      <c r="B13" t="n">
        <v>4.294</v>
      </c>
      <c r="C13" t="n">
        <v>4.712</v>
      </c>
      <c r="D13" t="n">
        <v>-0.417</v>
      </c>
      <c r="E13" t="n">
        <v>4.584</v>
      </c>
    </row>
    <row r="14">
      <c r="A14" t="inlineStr">
        <is>
          <t>2022-12-31</t>
        </is>
      </c>
      <c r="B14" t="n">
        <v>2.585</v>
      </c>
      <c r="C14" t="n">
        <v>5.289</v>
      </c>
      <c r="D14" t="n">
        <v>-2.703</v>
      </c>
      <c r="E14" t="n">
        <v>0.885</v>
      </c>
    </row>
    <row r="15">
      <c r="A15" t="inlineStr">
        <is>
          <t>2021-12-31</t>
        </is>
      </c>
      <c r="B15" t="n">
        <v>2.301</v>
      </c>
      <c r="C15" t="n">
        <v>6.422</v>
      </c>
      <c r="D15" t="n">
        <v>-4.121</v>
      </c>
      <c r="E15" t="n">
        <v>7.882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3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No DCF for this name (adapter-priced — see Peers/SoP).</t>
        </is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t="inlineStr">
        <is>
          <t>Not applicable — this name is valued on Peers / book value / FFO.</t>
        </is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SO</t>
        </is>
      </c>
      <c r="B3" t="n">
        <v>21.01</v>
      </c>
      <c r="C3" t="n">
        <v>0.06</v>
      </c>
      <c r="D3" t="n">
        <v>0.258</v>
      </c>
      <c r="E3" t="inlineStr">
        <is>
          <t>direct</t>
        </is>
      </c>
      <c r="F3" t="n">
        <v>1</v>
      </c>
    </row>
    <row r="4">
      <c r="A4" t="inlineStr">
        <is>
          <t>DUK</t>
        </is>
      </c>
      <c r="B4" t="n">
        <v>18.98</v>
      </c>
      <c r="C4" t="n">
        <v>0.06</v>
      </c>
      <c r="D4" t="n">
        <v>0.255</v>
      </c>
      <c r="E4" t="inlineStr">
        <is>
          <t>segment</t>
        </is>
      </c>
      <c r="F4" t="n">
        <v>0.5</v>
      </c>
    </row>
    <row r="5">
      <c r="A5" t="inlineStr">
        <is>
          <t>CEG</t>
        </is>
      </c>
      <c r="B5" t="n">
        <v>22.94</v>
      </c>
      <c r="C5" t="n">
        <v>0.1</v>
      </c>
      <c r="D5" t="n">
        <v>0.219</v>
      </c>
      <c r="E5" t="inlineStr">
        <is>
          <t>direct</t>
        </is>
      </c>
      <c r="F5" t="n">
        <v>1</v>
      </c>
    </row>
    <row r="6">
      <c r="A6" t="inlineStr">
        <is>
          <t>AEP</t>
        </is>
      </c>
      <c r="B6" t="n">
        <v>21.46</v>
      </c>
      <c r="C6" t="n">
        <v>0.06</v>
      </c>
      <c r="D6" t="n">
        <v>0.237</v>
      </c>
      <c r="E6" t="inlineStr">
        <is>
          <t>direct</t>
        </is>
      </c>
      <c r="F6" t="n">
        <v>1</v>
      </c>
    </row>
    <row r="8">
      <c r="A8" s="3" t="inlineStr">
        <is>
          <t>Quality-weighted fwd P/E</t>
        </is>
      </c>
      <c r="B8" t="n">
        <v>21.4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Adverse Rate Cases / Rate-Shock De-Rate</t>
        </is>
      </c>
      <c r="B3" t="n">
        <v>0.2</v>
      </c>
      <c r="C3" t="n">
        <v>3.504</v>
      </c>
      <c r="D3" t="n">
        <v>17.5</v>
      </c>
      <c r="E3">
        <f>C3*D3</f>
        <v/>
      </c>
      <c r="F3">
        <f>E3/115.19-1</f>
        <v/>
      </c>
    </row>
    <row r="4">
      <c r="A4" t="inlineStr">
        <is>
          <t>Recession / Rate Spike / Cost Overrun</t>
        </is>
      </c>
      <c r="B4" t="n">
        <v>0.17</v>
      </c>
      <c r="C4" t="n">
        <v>3.839</v>
      </c>
      <c r="D4" t="n">
        <v>24</v>
      </c>
      <c r="E4">
        <f>C4*D4</f>
        <v/>
      </c>
      <c r="F4">
        <f>E4/115.19-1</f>
        <v/>
      </c>
    </row>
    <row r="5">
      <c r="A5" t="inlineStr">
        <is>
          <t>Base — Rate-Base Growth + Allowed ROE</t>
        </is>
      </c>
      <c r="B5" t="n">
        <v>0.35</v>
      </c>
      <c r="C5" t="n">
        <v>4.227</v>
      </c>
      <c r="D5" t="n">
        <v>27.5</v>
      </c>
      <c r="E5">
        <f>C5*D5</f>
        <v/>
      </c>
      <c r="F5">
        <f>E5/115.19-1</f>
        <v/>
      </c>
    </row>
    <row r="6">
      <c r="A6" t="inlineStr">
        <is>
          <t>Growth — Datacenter Load / Clean-Energy Capex</t>
        </is>
      </c>
      <c r="B6" t="n">
        <v>0.2</v>
      </c>
      <c r="C6" t="n">
        <v>4.538</v>
      </c>
      <c r="D6" t="n">
        <v>31.5</v>
      </c>
      <c r="E6">
        <f>C6*D6</f>
        <v/>
      </c>
      <c r="F6">
        <f>E6/115.19-1</f>
        <v/>
      </c>
    </row>
    <row r="7">
      <c r="A7" t="inlineStr">
        <is>
          <t>Bull — Defensive Re-Rate</t>
        </is>
      </c>
      <c r="B7" t="n">
        <v>0.08</v>
      </c>
      <c r="C7" t="n">
        <v>4.725</v>
      </c>
      <c r="D7" t="n">
        <v>35</v>
      </c>
      <c r="E7">
        <f>C7*D7</f>
        <v/>
      </c>
      <c r="F7">
        <f>E7/115.19-1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101.9786168140187</v>
      </c>
    </row>
    <row r="5">
      <c r="A5" t="inlineStr">
        <is>
          <t>P10</t>
        </is>
      </c>
      <c r="B5" t="n">
        <v>56.15460419318214</v>
      </c>
    </row>
    <row r="6">
      <c r="A6" t="inlineStr">
        <is>
          <t>P90</t>
        </is>
      </c>
      <c r="B6" t="n">
        <v>164.7226843527451</v>
      </c>
    </row>
    <row r="7">
      <c r="A7" t="inlineStr">
        <is>
          <t>P(&gt; current) %</t>
        </is>
      </c>
      <c r="B7" t="n">
        <v>38.12</v>
      </c>
    </row>
    <row r="8">
      <c r="A8" t="inlineStr">
        <is>
          <t>P(&gt; target) %</t>
        </is>
      </c>
      <c r="B8" t="n">
        <v>38.74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1.978711967633954</v>
      </c>
    </row>
    <row r="13">
      <c r="A13" t="inlineStr">
        <is>
          <t>Gross Margin</t>
        </is>
      </c>
      <c r="B13" t="n">
        <v>52.54279683718325</v>
      </c>
    </row>
    <row r="14">
      <c r="A14" t="inlineStr">
        <is>
          <t>P/E Multiple</t>
        </is>
      </c>
      <c r="B14" t="n">
        <v>45.4784911951828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2026-07-08T09:39:20Z</dcterms:created>
  <dcterms:modified xsi:type="dcterms:W3CDTF">2026-07-08T09:39:20Z</dcterms:modified>
</cp:coreProperties>
</file>