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Eaton Corporation PLC (ETN)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-21.27</v>
      </c>
    </row>
    <row r="10">
      <c r="A10" t="inlineStr">
        <is>
          <t>Diluted shares (B)</t>
        </is>
      </c>
      <c r="B10" s="4" t="n">
        <v>0.407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0.221</v>
      </c>
      <c r="C14" s="4" t="n">
        <v>0.225</v>
      </c>
      <c r="D14" s="4" t="n">
        <v>0.232</v>
      </c>
      <c r="E14" s="4" t="n">
        <v>0.232</v>
      </c>
      <c r="F14" s="4" t="n">
        <v>0.232</v>
      </c>
    </row>
    <row r="15">
      <c r="A15" t="inlineStr">
        <is>
          <t>D&amp;A $B</t>
        </is>
      </c>
      <c r="B15" s="4" t="n">
        <v>0.9408</v>
      </c>
      <c r="C15" s="4" t="n">
        <v>0.9792999999999999</v>
      </c>
      <c r="D15" s="4" t="n">
        <v>1.0395</v>
      </c>
      <c r="E15" s="4" t="n">
        <v>1.1197</v>
      </c>
      <c r="F15" s="4" t="n">
        <v>1.2198</v>
      </c>
    </row>
    <row r="16">
      <c r="A16" t="inlineStr">
        <is>
          <t>Capex $B</t>
        </is>
      </c>
      <c r="B16" s="4" t="n">
        <v>1.05</v>
      </c>
      <c r="C16" s="4" t="n">
        <v>1.15</v>
      </c>
      <c r="D16" s="4" t="n">
        <v>1.28</v>
      </c>
      <c r="E16" s="4" t="n">
        <v>1.4</v>
      </c>
      <c r="F16" s="4" t="n">
        <v>1.52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31.372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105</v>
      </c>
      <c r="C3" t="n">
        <v>1</v>
      </c>
    </row>
    <row r="4">
      <c r="A4" t="inlineStr">
        <is>
          <t>Op margin ±3pp</t>
        </is>
      </c>
      <c r="B4" t="n">
        <v>105</v>
      </c>
      <c r="C4" t="n">
        <v>2</v>
      </c>
    </row>
    <row r="5">
      <c r="A5" t="inlineStr">
        <is>
          <t>Terminal × ±15%</t>
        </is>
      </c>
      <c r="B5" t="n">
        <v>98</v>
      </c>
      <c r="C5" t="n">
        <v>3</v>
      </c>
    </row>
    <row r="6">
      <c r="A6" t="inlineStr">
        <is>
          <t>WACC ±1pp</t>
        </is>
      </c>
      <c r="B6" t="n">
        <v>33</v>
      </c>
      <c r="C6" t="n">
        <v>4</v>
      </c>
    </row>
    <row r="7">
      <c r="A7" t="inlineStr">
        <is>
          <t>Capex intensity ±15%</t>
        </is>
      </c>
      <c r="B7" t="n">
        <v>23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395.68</v>
      </c>
    </row>
    <row r="7">
      <c r="A7" s="3" t="inlineStr">
        <is>
          <t>Scenario PWEV target</t>
        </is>
      </c>
      <c r="B7" t="n">
        <v>408.32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409.0856</v>
      </c>
    </row>
    <row r="12">
      <c r="A12" s="3" t="inlineStr">
        <is>
          <t>MC median</t>
        </is>
      </c>
      <c r="B12" t="n">
        <v>363.8986147518295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27.448</v>
      </c>
      <c r="C3" t="n">
        <v>10.317</v>
      </c>
      <c r="D3" t="n">
        <v>5.229</v>
      </c>
      <c r="E3" t="n">
        <v>5.196</v>
      </c>
      <c r="F3" t="n">
        <v>4.089</v>
      </c>
    </row>
    <row r="4">
      <c r="A4" t="inlineStr">
        <is>
          <t>2024-12-31</t>
        </is>
      </c>
      <c r="B4" t="n">
        <v>24.878</v>
      </c>
      <c r="C4" t="n">
        <v>9.499000000000001</v>
      </c>
      <c r="D4" t="n">
        <v>4.866</v>
      </c>
      <c r="E4" t="n">
        <v>4.71</v>
      </c>
      <c r="F4" t="n">
        <v>3.794</v>
      </c>
    </row>
    <row r="5">
      <c r="A5" t="inlineStr">
        <is>
          <t>2023-12-31</t>
        </is>
      </c>
      <c r="B5" t="n">
        <v>23.196</v>
      </c>
      <c r="C5" t="n">
        <v>23.196</v>
      </c>
      <c r="D5" t="n">
        <v>3.822</v>
      </c>
      <c r="E5" t="n">
        <v>3.822</v>
      </c>
      <c r="F5" t="n">
        <v>3.218</v>
      </c>
    </row>
    <row r="6">
      <c r="A6" t="inlineStr">
        <is>
          <t>2022-12-31</t>
        </is>
      </c>
      <c r="B6" t="n">
        <v>20.752</v>
      </c>
      <c r="C6" t="n">
        <v>6.906</v>
      </c>
      <c r="D6" t="n">
        <v>3.241</v>
      </c>
      <c r="E6" t="n">
        <v>2.999</v>
      </c>
      <c r="F6" t="n">
        <v>2.462</v>
      </c>
    </row>
    <row r="7">
      <c r="A7" t="inlineStr">
        <is>
          <t>2021-12-31</t>
        </is>
      </c>
      <c r="B7" t="n">
        <v>19.628</v>
      </c>
      <c r="C7" t="n">
        <v>6.315</v>
      </c>
      <c r="D7" t="n">
        <v>2.87</v>
      </c>
      <c r="E7" t="n">
        <v>3.04</v>
      </c>
      <c r="F7" t="n">
        <v>2.144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4.472</v>
      </c>
      <c r="C11" t="n">
        <v>0.919</v>
      </c>
      <c r="D11" t="n">
        <v>3.553</v>
      </c>
      <c r="E11" t="n">
        <v>1.862</v>
      </c>
    </row>
    <row r="12">
      <c r="A12" t="inlineStr">
        <is>
          <t>2024-12-31</t>
        </is>
      </c>
      <c r="B12" t="n">
        <v>4.327</v>
      </c>
      <c r="C12" t="n">
        <v>0.8080000000000001</v>
      </c>
      <c r="D12" t="n">
        <v>3.519</v>
      </c>
      <c r="E12" t="n">
        <v>2.492</v>
      </c>
    </row>
    <row r="13">
      <c r="A13" t="inlineStr">
        <is>
          <t>2023-12-31</t>
        </is>
      </c>
      <c r="B13" t="n">
        <v>3.624</v>
      </c>
      <c r="C13" t="n">
        <v>0.757</v>
      </c>
      <c r="D13" t="n">
        <v>2.867</v>
      </c>
      <c r="E13" t="n">
        <v>0.049</v>
      </c>
    </row>
    <row r="14">
      <c r="A14" t="inlineStr">
        <is>
          <t>2022-12-31</t>
        </is>
      </c>
      <c r="B14" t="n">
        <v>2.533</v>
      </c>
      <c r="C14" t="n">
        <v>0.598</v>
      </c>
      <c r="D14" t="n">
        <v>1.935</v>
      </c>
      <c r="E14" t="n">
        <v>0.286</v>
      </c>
    </row>
    <row r="15">
      <c r="A15" t="inlineStr">
        <is>
          <t>2021-12-31</t>
        </is>
      </c>
      <c r="B15" t="n">
        <v>2.163</v>
      </c>
      <c r="C15" t="n">
        <v>0.575</v>
      </c>
      <c r="D15" t="n">
        <v>1.588</v>
      </c>
      <c r="E15" t="n">
        <v>0.122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336.37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VRT</t>
        </is>
      </c>
      <c r="B3" t="n">
        <v>51.02</v>
      </c>
      <c r="C3" t="n">
        <v>0.1</v>
      </c>
      <c r="D3" t="n">
        <v>0.164</v>
      </c>
      <c r="E3" t="inlineStr">
        <is>
          <t>broad</t>
        </is>
      </c>
      <c r="F3" t="n">
        <v>0.25</v>
      </c>
    </row>
    <row r="4">
      <c r="A4" t="inlineStr">
        <is>
          <t>EMR</t>
        </is>
      </c>
      <c r="B4" t="n">
        <v>20.24</v>
      </c>
      <c r="C4" t="n">
        <v>0.1</v>
      </c>
      <c r="D4" t="n">
        <v>0.242</v>
      </c>
      <c r="E4" t="inlineStr">
        <is>
          <t>segment</t>
        </is>
      </c>
      <c r="F4" t="n">
        <v>0.5</v>
      </c>
    </row>
    <row r="5">
      <c r="A5" t="inlineStr">
        <is>
          <t>AME</t>
        </is>
      </c>
      <c r="B5" t="n">
        <v>31.55</v>
      </c>
      <c r="C5" t="n">
        <v>0.1</v>
      </c>
      <c r="D5" t="n">
        <v>0.263</v>
      </c>
      <c r="E5" t="inlineStr">
        <is>
          <t>direct</t>
        </is>
      </c>
      <c r="F5" t="n">
        <v>1</v>
      </c>
    </row>
    <row r="6">
      <c r="A6" t="inlineStr">
        <is>
          <t>ROK</t>
        </is>
      </c>
      <c r="B6" t="n">
        <v>32.57</v>
      </c>
      <c r="C6" t="n">
        <v>0.1</v>
      </c>
      <c r="D6" t="n">
        <v>0.207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C3" t="n">
        <v>8.182</v>
      </c>
      <c r="D3" t="n">
        <v>24</v>
      </c>
      <c r="E3">
        <f>C3*D3</f>
        <v/>
      </c>
      <c r="F3">
        <f>E3/395.68-1</f>
        <v/>
      </c>
    </row>
    <row r="4">
      <c r="A4" t="inlineStr">
        <is>
          <t>Industrial / Datacenter Recession</t>
        </is>
      </c>
      <c r="B4" t="n">
        <v>0.17</v>
      </c>
      <c r="C4" t="n">
        <v>10.049</v>
      </c>
      <c r="D4" t="n">
        <v>28</v>
      </c>
      <c r="E4">
        <f>C4*D4</f>
        <v/>
      </c>
      <c r="F4">
        <f>E4/395.68-1</f>
        <v/>
      </c>
    </row>
    <row r="5">
      <c r="A5" t="inlineStr">
        <is>
          <t>Base — Electrification + Backlog</t>
        </is>
      </c>
      <c r="B5" t="n">
        <v>0.35</v>
      </c>
      <c r="C5" t="n">
        <v>12.948</v>
      </c>
      <c r="D5" t="n">
        <v>32</v>
      </c>
      <c r="E5">
        <f>C5*D5</f>
        <v/>
      </c>
      <c r="F5">
        <f>E5/395.68-1</f>
        <v/>
      </c>
    </row>
    <row r="6">
      <c r="A6" t="inlineStr">
        <is>
          <t>Growth — Datacenter Power / Grid Buildout</t>
        </is>
      </c>
      <c r="B6" t="n">
        <v>0.2</v>
      </c>
      <c r="C6" t="n">
        <v>14.987</v>
      </c>
      <c r="D6" t="n">
        <v>37</v>
      </c>
      <c r="E6">
        <f>C6*D6</f>
        <v/>
      </c>
      <c r="F6">
        <f>E6/395.68-1</f>
        <v/>
      </c>
    </row>
    <row r="7">
      <c r="A7" t="inlineStr">
        <is>
          <t>Bull — Re-Rate</t>
        </is>
      </c>
      <c r="B7" t="n">
        <v>0.08</v>
      </c>
      <c r="C7" t="n">
        <v>16.675</v>
      </c>
      <c r="D7" t="n">
        <v>42</v>
      </c>
      <c r="E7">
        <f>C7*D7</f>
        <v/>
      </c>
      <c r="F7">
        <f>E7/395.68-1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363.8986147518295</v>
      </c>
    </row>
    <row r="5">
      <c r="A5" t="inlineStr">
        <is>
          <t>P10</t>
        </is>
      </c>
      <c r="B5" t="n">
        <v>194.6843008859942</v>
      </c>
    </row>
    <row r="6">
      <c r="A6" t="inlineStr">
        <is>
          <t>P90</t>
        </is>
      </c>
      <c r="B6" t="n">
        <v>626.433606418058</v>
      </c>
    </row>
    <row r="7">
      <c r="A7" t="inlineStr">
        <is>
          <t>P(&gt; current) %</t>
        </is>
      </c>
      <c r="B7" t="n">
        <v>42.68</v>
      </c>
    </row>
    <row r="8">
      <c r="A8" t="inlineStr">
        <is>
          <t>P(&gt; target) %</t>
        </is>
      </c>
      <c r="B8" t="n">
        <v>39.7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6.058046157138847</v>
      </c>
    </row>
    <row r="13">
      <c r="A13" t="inlineStr">
        <is>
          <t>Gross Margin</t>
        </is>
      </c>
      <c r="B13" t="n">
        <v>29.9502066006194</v>
      </c>
    </row>
    <row r="14">
      <c r="A14" t="inlineStr">
        <is>
          <t>P/E Multiple</t>
        </is>
      </c>
      <c r="B14" t="n">
        <v>63.99174724224175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2026-07-08T09:39:20Z</dcterms:created>
  <dcterms:modified xsi:type="dcterms:W3CDTF">2026-07-08T09:39:20Z</dcterms:modified>
</cp:coreProperties>
</file>