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Emerson Electric Company (EMR)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0.19</v>
      </c>
    </row>
    <row r="9">
      <c r="A9" t="inlineStr">
        <is>
          <t>Net cash (+) / debt (−) $B</t>
        </is>
      </c>
      <c r="B9" s="4" t="n">
        <v>-12.27</v>
      </c>
    </row>
    <row r="10">
      <c r="A10" t="inlineStr">
        <is>
          <t>Diluted shares (B)</t>
        </is>
      </c>
      <c r="B10" s="4" t="n">
        <v>0.571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0.267</v>
      </c>
      <c r="C14" s="4" t="n">
        <v>0.273</v>
      </c>
      <c r="D14" s="4" t="n">
        <v>0.281</v>
      </c>
      <c r="E14" s="4" t="n">
        <v>0.281</v>
      </c>
      <c r="F14" s="4" t="n">
        <v>0.281</v>
      </c>
    </row>
    <row r="15">
      <c r="A15" t="inlineStr">
        <is>
          <t>D&amp;A $B</t>
        </is>
      </c>
      <c r="B15" s="4" t="n">
        <v>0.4375</v>
      </c>
      <c r="C15" s="4" t="n">
        <v>0.4523</v>
      </c>
      <c r="D15" s="4" t="n">
        <v>0.4772</v>
      </c>
      <c r="E15" s="4" t="n">
        <v>0.512</v>
      </c>
      <c r="F15" s="4" t="n">
        <v>0.5568</v>
      </c>
    </row>
    <row r="16">
      <c r="A16" t="inlineStr">
        <is>
          <t>Capex $B</t>
        </is>
      </c>
      <c r="B16" s="4" t="n">
        <v>0.47</v>
      </c>
      <c r="C16" s="4" t="n">
        <v>0.52</v>
      </c>
      <c r="D16" s="4" t="n">
        <v>0.58</v>
      </c>
      <c r="E16" s="4" t="n">
        <v>0.64</v>
      </c>
      <c r="F16" s="4" t="n">
        <v>0.7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20.152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39</v>
      </c>
      <c r="C3" t="n">
        <v>1</v>
      </c>
    </row>
    <row r="4">
      <c r="A4" t="inlineStr">
        <is>
          <t>Terminal × ±15%</t>
        </is>
      </c>
      <c r="B4" t="n">
        <v>35</v>
      </c>
      <c r="C4" t="n">
        <v>2</v>
      </c>
    </row>
    <row r="5">
      <c r="A5" t="inlineStr">
        <is>
          <t>Op margin ±3pp</t>
        </is>
      </c>
      <c r="B5" t="n">
        <v>33</v>
      </c>
      <c r="C5" t="n">
        <v>3</v>
      </c>
    </row>
    <row r="6">
      <c r="A6" t="inlineStr">
        <is>
          <t>WACC ±1pp</t>
        </is>
      </c>
      <c r="B6" t="n">
        <v>13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137.91</v>
      </c>
    </row>
    <row r="7">
      <c r="A7" s="3" t="inlineStr">
        <is>
          <t>Scenario PWEV target</t>
        </is>
      </c>
      <c r="B7" t="n">
        <v>141.6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226.9848</v>
      </c>
    </row>
    <row r="12">
      <c r="A12" s="3" t="inlineStr">
        <is>
          <t>MC median</t>
        </is>
      </c>
      <c r="B12" t="n">
        <v>126.6170309994802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18.016</v>
      </c>
      <c r="C3" t="n">
        <v>9.519</v>
      </c>
      <c r="D3" t="n">
        <v>3.532</v>
      </c>
      <c r="E3" t="n">
        <v>3.321</v>
      </c>
      <c r="F3" t="n">
        <v>2.293</v>
      </c>
    </row>
    <row r="4">
      <c r="A4" t="inlineStr">
        <is>
          <t>2024-09-30</t>
        </is>
      </c>
      <c r="B4" t="n">
        <v>17.492</v>
      </c>
      <c r="C4" t="n">
        <v>8.885</v>
      </c>
      <c r="D4" t="n">
        <v>2.666</v>
      </c>
      <c r="E4" t="n">
        <v>2.343</v>
      </c>
      <c r="F4" t="n">
        <v>1.968</v>
      </c>
    </row>
    <row r="5">
      <c r="A5" t="inlineStr">
        <is>
          <t>2023-09-30</t>
        </is>
      </c>
      <c r="B5" t="n">
        <v>15.165</v>
      </c>
      <c r="C5" t="n">
        <v>7.427</v>
      </c>
      <c r="D5" t="n">
        <v>2.759</v>
      </c>
      <c r="E5" t="n">
        <v>3.164</v>
      </c>
      <c r="F5" t="n">
        <v>13.219</v>
      </c>
    </row>
    <row r="6">
      <c r="A6" t="inlineStr">
        <is>
          <t>2022-09-30</t>
        </is>
      </c>
      <c r="B6" t="n">
        <v>13.804</v>
      </c>
      <c r="C6" t="n">
        <v>6.306</v>
      </c>
      <c r="D6" t="n">
        <v>2.356</v>
      </c>
      <c r="E6" t="n">
        <v>2.66</v>
      </c>
      <c r="F6" t="n">
        <v>3.231</v>
      </c>
    </row>
    <row r="7">
      <c r="A7" t="inlineStr">
        <is>
          <t>2021-09-30</t>
        </is>
      </c>
      <c r="B7" t="n">
        <v>12.932</v>
      </c>
      <c r="C7" t="n">
        <v>5.73</v>
      </c>
      <c r="D7" t="n">
        <v>1.959</v>
      </c>
      <c r="E7" t="n">
        <v>1.927</v>
      </c>
      <c r="F7" t="n">
        <v>2.303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3.098</v>
      </c>
      <c r="C11" t="n">
        <v>0.431</v>
      </c>
      <c r="D11" t="n">
        <v>2.667</v>
      </c>
      <c r="E11" t="n">
        <v>1.243</v>
      </c>
    </row>
    <row r="12">
      <c r="A12" t="inlineStr">
        <is>
          <t>2024-09-30</t>
        </is>
      </c>
      <c r="B12" t="n">
        <v>3.332</v>
      </c>
      <c r="C12" t="n">
        <v>0.419</v>
      </c>
      <c r="D12" t="n">
        <v>2.913</v>
      </c>
      <c r="E12" t="n">
        <v>0.643</v>
      </c>
    </row>
    <row r="13">
      <c r="A13" t="inlineStr">
        <is>
          <t>2023-09-30</t>
        </is>
      </c>
      <c r="B13" t="n">
        <v>0.637</v>
      </c>
      <c r="C13" t="n">
        <v>0.363</v>
      </c>
      <c r="D13" t="n">
        <v>0.274</v>
      </c>
      <c r="E13" t="n">
        <v>2.214</v>
      </c>
    </row>
    <row r="14">
      <c r="A14" t="inlineStr">
        <is>
          <t>2022-09-30</t>
        </is>
      </c>
      <c r="B14" t="n">
        <v>2.922</v>
      </c>
      <c r="C14" t="n">
        <v>0.531</v>
      </c>
      <c r="D14" t="n">
        <v>2.391</v>
      </c>
      <c r="E14" t="n">
        <v>0.5</v>
      </c>
    </row>
    <row r="15">
      <c r="A15" t="inlineStr">
        <is>
          <t>2021-09-30</t>
        </is>
      </c>
      <c r="B15" t="n">
        <v>3.575</v>
      </c>
      <c r="C15" t="n">
        <v>0.581</v>
      </c>
      <c r="D15" t="n">
        <v>2.994</v>
      </c>
      <c r="E15" t="n">
        <v>0.5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129.23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ETN</t>
        </is>
      </c>
      <c r="B3" t="n">
        <v>31.55</v>
      </c>
      <c r="C3" t="n">
        <v>0.1</v>
      </c>
      <c r="D3" t="n">
        <v>0.161</v>
      </c>
      <c r="E3" t="inlineStr">
        <is>
          <t>broad</t>
        </is>
      </c>
      <c r="F3" t="n">
        <v>0.25</v>
      </c>
    </row>
    <row r="4">
      <c r="A4" t="inlineStr">
        <is>
          <t>VRT</t>
        </is>
      </c>
      <c r="B4" t="n">
        <v>51.02</v>
      </c>
      <c r="C4" t="n">
        <v>0.1</v>
      </c>
      <c r="D4" t="n">
        <v>0.164</v>
      </c>
      <c r="E4" t="inlineStr">
        <is>
          <t>broad</t>
        </is>
      </c>
      <c r="F4" t="n">
        <v>0.25</v>
      </c>
    </row>
    <row r="5">
      <c r="A5" t="inlineStr">
        <is>
          <t>AME</t>
        </is>
      </c>
      <c r="B5" t="n">
        <v>31.55</v>
      </c>
      <c r="C5" t="n">
        <v>0.1</v>
      </c>
      <c r="D5" t="n">
        <v>0.263</v>
      </c>
      <c r="E5" t="inlineStr">
        <is>
          <t>broad</t>
        </is>
      </c>
      <c r="F5" t="n">
        <v>0.25</v>
      </c>
    </row>
    <row r="6">
      <c r="A6" t="inlineStr">
        <is>
          <t>ROK</t>
        </is>
      </c>
      <c r="B6" t="n">
        <v>32.57</v>
      </c>
      <c r="C6" t="n">
        <v>0.1</v>
      </c>
      <c r="D6" t="n">
        <v>0.207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36.7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Electrification-Capex Digestion / Competition</t>
        </is>
      </c>
      <c r="B3" t="n">
        <v>0.2</v>
      </c>
      <c r="C3" t="n">
        <v>4.811</v>
      </c>
      <c r="D3" t="n">
        <v>13</v>
      </c>
      <c r="E3">
        <f>C3*D3</f>
        <v/>
      </c>
      <c r="F3">
        <f>E3/137.91-1</f>
        <v/>
      </c>
    </row>
    <row r="4">
      <c r="A4" t="inlineStr">
        <is>
          <t>Industrial / Datacenter Recession</t>
        </is>
      </c>
      <c r="B4" t="n">
        <v>0.17</v>
      </c>
      <c r="C4" t="n">
        <v>5.811</v>
      </c>
      <c r="D4" t="n">
        <v>17</v>
      </c>
      <c r="E4">
        <f>C4*D4</f>
        <v/>
      </c>
      <c r="F4">
        <f>E4/137.91-1</f>
        <v/>
      </c>
    </row>
    <row r="5">
      <c r="A5" t="inlineStr">
        <is>
          <t>Base — Electrification + Backlog</t>
        </is>
      </c>
      <c r="B5" t="n">
        <v>0.35</v>
      </c>
      <c r="C5" t="n">
        <v>6.907</v>
      </c>
      <c r="D5" t="n">
        <v>20</v>
      </c>
      <c r="E5">
        <f>C5*D5</f>
        <v/>
      </c>
      <c r="F5">
        <f>E5/137.91-1</f>
        <v/>
      </c>
    </row>
    <row r="6">
      <c r="A6" t="inlineStr">
        <is>
          <t>Growth — Datacenter Power / Grid Buildout</t>
        </is>
      </c>
      <c r="B6" t="n">
        <v>0.2</v>
      </c>
      <c r="C6" t="n">
        <v>7.716</v>
      </c>
      <c r="D6" t="n">
        <v>25</v>
      </c>
      <c r="E6">
        <f>C6*D6</f>
        <v/>
      </c>
      <c r="F6">
        <f>E6/137.91-1</f>
        <v/>
      </c>
    </row>
    <row r="7">
      <c r="A7" t="inlineStr">
        <is>
          <t>Bull — Re-Rate</t>
        </is>
      </c>
      <c r="B7" t="n">
        <v>0.08</v>
      </c>
      <c r="C7" t="n">
        <v>8.215999999999999</v>
      </c>
      <c r="D7" t="n">
        <v>29</v>
      </c>
      <c r="E7">
        <f>C7*D7</f>
        <v/>
      </c>
      <c r="F7">
        <f>E7/137.91-1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126.6170309994802</v>
      </c>
    </row>
    <row r="5">
      <c r="A5" t="inlineStr">
        <is>
          <t>P10</t>
        </is>
      </c>
      <c r="B5" t="n">
        <v>70.84286800545745</v>
      </c>
    </row>
    <row r="6">
      <c r="A6" t="inlineStr">
        <is>
          <t>P90</t>
        </is>
      </c>
      <c r="B6" t="n">
        <v>211.0175194797035</v>
      </c>
    </row>
    <row r="7">
      <c r="A7" t="inlineStr">
        <is>
          <t>P(&gt; current) %</t>
        </is>
      </c>
      <c r="B7" t="n">
        <v>41.88</v>
      </c>
    </row>
    <row r="8">
      <c r="A8" t="inlineStr">
        <is>
          <t>P(&gt; target) %</t>
        </is>
      </c>
      <c r="B8" t="n">
        <v>39.58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6.710500176759417</v>
      </c>
    </row>
    <row r="13">
      <c r="A13" t="inlineStr">
        <is>
          <t>Gross Margin</t>
        </is>
      </c>
      <c r="B13" t="n">
        <v>22.71188576124435</v>
      </c>
    </row>
    <row r="14">
      <c r="A14" t="inlineStr">
        <is>
          <t>P/E Multiple</t>
        </is>
      </c>
      <c r="B14" t="n">
        <v>70.57761406199624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2026-07-08T09:39:16Z</dcterms:created>
  <dcterms:modified xsi:type="dcterms:W3CDTF">2026-07-08T09:39:16Z</dcterms:modified>
</cp:coreProperties>
</file>