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Elevance Health Inc (ELV)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-22.18</v>
      </c>
    </row>
    <row r="10">
      <c r="A10" t="inlineStr">
        <is>
          <t>Diluted shares (B)</t>
        </is>
      </c>
      <c r="B10" s="4" t="n">
        <v>0.216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0.037</v>
      </c>
      <c r="C14" s="4" t="n">
        <v>0.038</v>
      </c>
      <c r="D14" s="4" t="n">
        <v>0.039</v>
      </c>
      <c r="E14" s="4" t="n">
        <v>0.039</v>
      </c>
      <c r="F14" s="4" t="n">
        <v>0.039</v>
      </c>
    </row>
    <row r="15">
      <c r="A15" t="inlineStr">
        <is>
          <t>D&amp;A $B</t>
        </is>
      </c>
      <c r="B15" s="4" t="n">
        <v>1.125</v>
      </c>
      <c r="C15" s="4" t="n">
        <v>1.1417</v>
      </c>
      <c r="D15" s="4" t="n">
        <v>1.17</v>
      </c>
      <c r="E15" s="4" t="n">
        <v>1.2117</v>
      </c>
      <c r="F15" s="4" t="n">
        <v>1.2667</v>
      </c>
    </row>
    <row r="16">
      <c r="A16" t="inlineStr">
        <is>
          <t>Capex $B</t>
        </is>
      </c>
      <c r="B16" s="4" t="n">
        <v>1.15</v>
      </c>
      <c r="C16" s="4" t="n">
        <v>1.22</v>
      </c>
      <c r="D16" s="4" t="n">
        <v>1.29</v>
      </c>
      <c r="E16" s="4" t="n">
        <v>1.37</v>
      </c>
      <c r="F16" s="4" t="n">
        <v>1.45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216.454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658</v>
      </c>
      <c r="C3" t="n">
        <v>1</v>
      </c>
    </row>
    <row r="4">
      <c r="A4" t="inlineStr">
        <is>
          <t>Revenue CAGR ±3pp</t>
        </is>
      </c>
      <c r="B4" t="n">
        <v>105</v>
      </c>
      <c r="C4" t="n">
        <v>2</v>
      </c>
    </row>
    <row r="5">
      <c r="A5" t="inlineStr">
        <is>
          <t>Terminal × ±15%</t>
        </is>
      </c>
      <c r="B5" t="n">
        <v>87</v>
      </c>
      <c r="C5" t="n">
        <v>3</v>
      </c>
    </row>
    <row r="6">
      <c r="A6" t="inlineStr">
        <is>
          <t>WACC ±1pp</t>
        </is>
      </c>
      <c r="B6" t="n">
        <v>34</v>
      </c>
      <c r="C6" t="n">
        <v>4</v>
      </c>
    </row>
    <row r="7">
      <c r="A7" t="inlineStr">
        <is>
          <t>Capex intensity ±15%</t>
        </is>
      </c>
      <c r="B7" t="n">
        <v>23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418.85</v>
      </c>
    </row>
    <row r="7">
      <c r="A7" s="3" t="inlineStr">
        <is>
          <t>Scenario PWEV target</t>
        </is>
      </c>
      <c r="B7" t="n">
        <v>377.86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532.5126999999999</v>
      </c>
    </row>
    <row r="12">
      <c r="A12" s="3" t="inlineStr">
        <is>
          <t>MC median</t>
        </is>
      </c>
      <c r="B12" t="n">
        <v>331.5626984880875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199.125</v>
      </c>
      <c r="C3" t="n">
        <v>50.902</v>
      </c>
      <c r="D3" t="n">
        <v>8.112</v>
      </c>
      <c r="E3" t="n">
        <v>8.112</v>
      </c>
      <c r="F3" t="n">
        <v>5.662</v>
      </c>
    </row>
    <row r="4">
      <c r="A4" t="inlineStr">
        <is>
          <t>2024-12-31</t>
        </is>
      </c>
      <c r="B4" t="n">
        <v>176.81</v>
      </c>
      <c r="C4" t="n">
        <v>49.243</v>
      </c>
      <c r="D4" t="n">
        <v>8.888</v>
      </c>
      <c r="E4" t="n">
        <v>9.089</v>
      </c>
      <c r="F4" t="n">
        <v>5.98</v>
      </c>
    </row>
    <row r="5">
      <c r="A5" t="inlineStr">
        <is>
          <t>2023-12-31</t>
        </is>
      </c>
      <c r="B5" t="n">
        <v>171.34</v>
      </c>
      <c r="C5" t="n">
        <v>47.01</v>
      </c>
      <c r="D5" t="n">
        <v>8.744999999999999</v>
      </c>
      <c r="E5" t="n">
        <v>8.744999999999999</v>
      </c>
      <c r="F5" t="n">
        <v>5.987</v>
      </c>
    </row>
    <row r="6">
      <c r="A6" t="inlineStr">
        <is>
          <t>2022-12-31</t>
        </is>
      </c>
      <c r="B6" t="n">
        <v>156.595</v>
      </c>
      <c r="C6" t="n">
        <v>39.953</v>
      </c>
      <c r="D6" t="n">
        <v>8.451000000000001</v>
      </c>
      <c r="E6" t="n">
        <v>8.451000000000001</v>
      </c>
      <c r="F6" t="n">
        <v>5.894</v>
      </c>
    </row>
    <row r="7">
      <c r="A7" t="inlineStr">
        <is>
          <t>2021-12-31</t>
        </is>
      </c>
      <c r="B7" t="n">
        <v>138.639</v>
      </c>
      <c r="C7" t="n">
        <v>35.994</v>
      </c>
      <c r="D7" t="n">
        <v>8.946</v>
      </c>
      <c r="E7" t="n">
        <v>8.723000000000001</v>
      </c>
      <c r="F7" t="n">
        <v>6.104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4.29</v>
      </c>
      <c r="C11" t="n">
        <v>1.116</v>
      </c>
      <c r="D11" t="n">
        <v>3.174</v>
      </c>
      <c r="E11" t="n">
        <v>2.605</v>
      </c>
    </row>
    <row r="12">
      <c r="A12" t="inlineStr">
        <is>
          <t>2024-12-31</t>
        </is>
      </c>
      <c r="B12" t="n">
        <v>5.808</v>
      </c>
      <c r="C12" t="n">
        <v>1.256</v>
      </c>
      <c r="D12" t="n">
        <v>4.552</v>
      </c>
      <c r="E12" t="n">
        <v>2.9</v>
      </c>
    </row>
    <row r="13">
      <c r="A13" t="inlineStr">
        <is>
          <t>2023-12-31</t>
        </is>
      </c>
      <c r="B13" t="n">
        <v>8.061</v>
      </c>
      <c r="C13" t="n">
        <v>1.296</v>
      </c>
      <c r="D13" t="n">
        <v>6.765</v>
      </c>
      <c r="E13" t="n">
        <v>2.676</v>
      </c>
    </row>
    <row r="14">
      <c r="A14" t="inlineStr">
        <is>
          <t>2022-12-31</t>
        </is>
      </c>
      <c r="B14" t="n">
        <v>8.398999999999999</v>
      </c>
      <c r="C14" t="n">
        <v>1.152</v>
      </c>
      <c r="D14" t="n">
        <v>7.247</v>
      </c>
      <c r="E14" t="n">
        <v>2.316</v>
      </c>
    </row>
    <row r="15">
      <c r="A15" t="inlineStr">
        <is>
          <t>2021-12-31</t>
        </is>
      </c>
      <c r="B15" t="n">
        <v>8.364000000000001</v>
      </c>
      <c r="C15" t="n">
        <v>1.087</v>
      </c>
      <c r="D15" t="n">
        <v>7.277</v>
      </c>
      <c r="E15" t="n">
        <v>1.9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313.88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UNH</t>
        </is>
      </c>
      <c r="B3" t="n">
        <v>22.22</v>
      </c>
      <c r="C3" t="n">
        <v>0.08</v>
      </c>
      <c r="D3" t="n">
        <v>0.081</v>
      </c>
      <c r="E3" t="inlineStr">
        <is>
          <t>segment</t>
        </is>
      </c>
      <c r="F3" t="n">
        <v>0.5</v>
      </c>
    </row>
    <row r="4">
      <c r="A4" t="inlineStr">
        <is>
          <t>HUM</t>
        </is>
      </c>
      <c r="B4" t="n">
        <v>41.32</v>
      </c>
      <c r="C4" t="n">
        <v>0.08</v>
      </c>
      <c r="D4" t="n">
        <v>0.047</v>
      </c>
      <c r="E4" t="inlineStr">
        <is>
          <t>broad</t>
        </is>
      </c>
      <c r="F4" t="n">
        <v>0.25</v>
      </c>
    </row>
    <row r="5">
      <c r="A5" t="inlineStr">
        <is>
          <t>HCA</t>
        </is>
      </c>
      <c r="B5" t="n">
        <v>12.76</v>
      </c>
      <c r="C5" t="n">
        <v>0.04</v>
      </c>
      <c r="D5" t="n">
        <v>0.15</v>
      </c>
      <c r="E5" t="inlineStr">
        <is>
          <t>direct</t>
        </is>
      </c>
      <c r="F5" t="n">
        <v>1</v>
      </c>
    </row>
    <row r="6">
      <c r="A6" t="inlineStr">
        <is>
          <t>MCK</t>
        </is>
      </c>
      <c r="B6" t="n">
        <v>17.24</v>
      </c>
      <c r="C6" t="n">
        <v>0.05</v>
      </c>
      <c r="D6" t="n">
        <v>0.022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Medicare/Medicaid Reform / MLR Squeeze</t>
        </is>
      </c>
      <c r="B3" t="n">
        <v>0.2</v>
      </c>
      <c r="C3" t="n">
        <v>18.675</v>
      </c>
      <c r="D3" t="n">
        <v>8.5</v>
      </c>
      <c r="E3">
        <f>C3*D3</f>
        <v/>
      </c>
      <c r="F3">
        <f>E3/418.85-1</f>
        <v/>
      </c>
    </row>
    <row r="4">
      <c r="A4" t="inlineStr">
        <is>
          <t>Cost-Trend Spike / Rate Inadequacy</t>
        </is>
      </c>
      <c r="B4" t="n">
        <v>0.17</v>
      </c>
      <c r="C4" t="n">
        <v>23.63</v>
      </c>
      <c r="D4" t="n">
        <v>11.5</v>
      </c>
      <c r="E4">
        <f>C4*D4</f>
        <v/>
      </c>
      <c r="F4">
        <f>E4/418.85-1</f>
        <v/>
      </c>
    </row>
    <row r="5">
      <c r="A5" t="inlineStr">
        <is>
          <t>Base — Membership + Premium Growth</t>
        </is>
      </c>
      <c r="B5" t="n">
        <v>0.35</v>
      </c>
      <c r="C5" t="n">
        <v>28.497</v>
      </c>
      <c r="D5" t="n">
        <v>14</v>
      </c>
      <c r="E5">
        <f>C5*D5</f>
        <v/>
      </c>
      <c r="F5">
        <f>E5/418.85-1</f>
        <v/>
      </c>
    </row>
    <row r="6">
      <c r="A6" t="inlineStr">
        <is>
          <t>Growth — MA / Care-Services (Optum-style)</t>
        </is>
      </c>
      <c r="B6" t="n">
        <v>0.2</v>
      </c>
      <c r="C6" t="n">
        <v>34.17</v>
      </c>
      <c r="D6" t="n">
        <v>15.5</v>
      </c>
      <c r="E6">
        <f>C6*D6</f>
        <v/>
      </c>
      <c r="F6">
        <f>E6/418.85-1</f>
        <v/>
      </c>
    </row>
    <row r="7">
      <c r="A7" t="inlineStr">
        <is>
          <t>Bull — Margin Recovery / Re-Rate</t>
        </is>
      </c>
      <c r="B7" t="n">
        <v>0.08</v>
      </c>
      <c r="C7" t="n">
        <v>39.271</v>
      </c>
      <c r="D7" t="n">
        <v>17</v>
      </c>
      <c r="E7">
        <f>C7*D7</f>
        <v/>
      </c>
      <c r="F7">
        <f>E7/418.85-1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331.5626984880875</v>
      </c>
    </row>
    <row r="5">
      <c r="A5" t="inlineStr">
        <is>
          <t>P10</t>
        </is>
      </c>
      <c r="B5" t="n">
        <v>119.4503690546697</v>
      </c>
    </row>
    <row r="6">
      <c r="A6" t="inlineStr">
        <is>
          <t>P90</t>
        </is>
      </c>
      <c r="B6" t="n">
        <v>652.4772695615267</v>
      </c>
    </row>
    <row r="7">
      <c r="A7" t="inlineStr">
        <is>
          <t>P(&gt; current) %</t>
        </is>
      </c>
      <c r="B7" t="n">
        <v>34.95</v>
      </c>
    </row>
    <row r="8">
      <c r="A8" t="inlineStr">
        <is>
          <t>P(&gt; target) %</t>
        </is>
      </c>
      <c r="B8" t="n">
        <v>41.36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2.344250668252557</v>
      </c>
    </row>
    <row r="13">
      <c r="A13" t="inlineStr">
        <is>
          <t>Gross Margin</t>
        </is>
      </c>
      <c r="B13" t="n">
        <v>68.7371840418966</v>
      </c>
    </row>
    <row r="14">
      <c r="A14" t="inlineStr">
        <is>
          <t>P/E Multiple</t>
        </is>
      </c>
      <c r="B14" t="n">
        <v>28.91856528985084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2026-07-08T09:38:02Z</dcterms:created>
  <dcterms:modified xsi:type="dcterms:W3CDTF">2026-07-08T09:38:02Z</dcterms:modified>
</cp:coreProperties>
</file>