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DaVita HealthCare Partners Inc (DVA)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-12.49</v>
      </c>
    </row>
    <row r="10">
      <c r="A10" t="inlineStr">
        <is>
          <t>Diluted shares (B)</t>
        </is>
      </c>
      <c r="B10" s="4" t="n">
        <v>0.064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0.08599999999999999</v>
      </c>
      <c r="C14" s="4" t="n">
        <v>0.08799999999999999</v>
      </c>
      <c r="D14" s="4" t="n">
        <v>0.091</v>
      </c>
      <c r="E14" s="4" t="n">
        <v>0.091</v>
      </c>
      <c r="F14" s="4" t="n">
        <v>0.091</v>
      </c>
    </row>
    <row r="15">
      <c r="A15" t="inlineStr">
        <is>
          <t>D&amp;A $B</t>
        </is>
      </c>
      <c r="B15" s="4" t="n">
        <v>0.58</v>
      </c>
      <c r="C15" s="4" t="n">
        <v>0.589</v>
      </c>
      <c r="D15" s="4" t="n">
        <v>0.603</v>
      </c>
      <c r="E15" s="4" t="n">
        <v>0.622</v>
      </c>
      <c r="F15" s="4" t="n">
        <v>0.646</v>
      </c>
    </row>
    <row r="16">
      <c r="A16" t="inlineStr">
        <is>
          <t>Capex $B</t>
        </is>
      </c>
      <c r="B16" s="4" t="n">
        <v>0.6</v>
      </c>
      <c r="C16" s="4" t="n">
        <v>0.63</v>
      </c>
      <c r="D16" s="4" t="n">
        <v>0.66</v>
      </c>
      <c r="E16" s="4" t="n">
        <v>0.6899999999999999</v>
      </c>
      <c r="F16" s="4" t="n">
        <v>0.72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14.394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141</v>
      </c>
      <c r="C3" t="n">
        <v>1</v>
      </c>
    </row>
    <row r="4">
      <c r="A4" t="inlineStr">
        <is>
          <t>Revenue CAGR ±3pp</t>
        </is>
      </c>
      <c r="B4" t="n">
        <v>54</v>
      </c>
      <c r="C4" t="n">
        <v>2</v>
      </c>
    </row>
    <row r="5">
      <c r="A5" t="inlineStr">
        <is>
          <t>Terminal × ±15%</t>
        </is>
      </c>
      <c r="B5" t="n">
        <v>42</v>
      </c>
      <c r="C5" t="n">
        <v>3</v>
      </c>
    </row>
    <row r="6">
      <c r="A6" t="inlineStr">
        <is>
          <t>Capex intensity ±15%</t>
        </is>
      </c>
      <c r="B6" t="n">
        <v>40</v>
      </c>
      <c r="C6" t="n">
        <v>4</v>
      </c>
    </row>
    <row r="7">
      <c r="A7" t="inlineStr">
        <is>
          <t>WACC ±1pp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234.31</v>
      </c>
    </row>
    <row r="7">
      <c r="A7" s="3" t="inlineStr">
        <is>
          <t>Scenario PWEV target</t>
        </is>
      </c>
      <c r="B7" t="n">
        <v>217.5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210.1775</v>
      </c>
    </row>
    <row r="12">
      <c r="A12" s="3" t="inlineStr">
        <is>
          <t>MC median</t>
        </is>
      </c>
      <c r="B12" t="n">
        <v>191.5694587311236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13.643</v>
      </c>
      <c r="C3" t="n">
        <v>3.684</v>
      </c>
      <c r="D3" t="n">
        <v>2.011</v>
      </c>
      <c r="E3" t="n">
        <v>1.927</v>
      </c>
      <c r="F3" t="n">
        <v>0.747</v>
      </c>
    </row>
    <row r="4">
      <c r="A4" t="inlineStr">
        <is>
          <t>2024-12-31</t>
        </is>
      </c>
      <c r="B4" t="n">
        <v>12.816</v>
      </c>
      <c r="C4" t="n">
        <v>4.217</v>
      </c>
      <c r="D4" t="n">
        <v>2.09</v>
      </c>
      <c r="E4" t="n">
        <v>2.001</v>
      </c>
      <c r="F4" t="n">
        <v>0.9360000000000001</v>
      </c>
    </row>
    <row r="5">
      <c r="A5" t="inlineStr">
        <is>
          <t>2023-12-31</t>
        </is>
      </c>
      <c r="B5" t="n">
        <v>12.14</v>
      </c>
      <c r="C5" t="n">
        <v>3.82</v>
      </c>
      <c r="D5" t="n">
        <v>1.603</v>
      </c>
      <c r="E5" t="n">
        <v>1.576</v>
      </c>
      <c r="F5" t="n">
        <v>0.6919999999999999</v>
      </c>
    </row>
    <row r="6">
      <c r="A6" t="inlineStr">
        <is>
          <t>2022-12-31</t>
        </is>
      </c>
      <c r="B6" t="n">
        <v>11.61</v>
      </c>
      <c r="C6" t="n">
        <v>3.4</v>
      </c>
      <c r="D6" t="n">
        <v>1.339</v>
      </c>
      <c r="E6" t="n">
        <v>1.323</v>
      </c>
      <c r="F6" t="n">
        <v>0.5600000000000001</v>
      </c>
    </row>
    <row r="7">
      <c r="A7" t="inlineStr">
        <is>
          <t>2021-12-31</t>
        </is>
      </c>
      <c r="B7" t="n">
        <v>11.619</v>
      </c>
      <c r="C7" t="n">
        <v>3.646</v>
      </c>
      <c r="D7" t="n">
        <v>1.797</v>
      </c>
      <c r="E7" t="n">
        <v>1.804</v>
      </c>
      <c r="F7" t="n">
        <v>0.978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1.887</v>
      </c>
      <c r="C11" t="n">
        <v>0.576</v>
      </c>
      <c r="D11" t="n">
        <v>1.311</v>
      </c>
      <c r="E11" t="n">
        <v>1.793</v>
      </c>
    </row>
    <row r="12">
      <c r="A12" t="inlineStr">
        <is>
          <t>2024-12-31</t>
        </is>
      </c>
      <c r="B12" t="n">
        <v>2.022</v>
      </c>
      <c r="C12" t="n">
        <v>0.555</v>
      </c>
      <c r="D12" t="n">
        <v>1.467</v>
      </c>
      <c r="E12" t="n">
        <v>1.386</v>
      </c>
    </row>
    <row r="13">
      <c r="A13" t="inlineStr">
        <is>
          <t>2023-12-31</t>
        </is>
      </c>
      <c r="B13" t="n">
        <v>2.059</v>
      </c>
      <c r="C13" t="n">
        <v>0.5679999999999999</v>
      </c>
      <c r="D13" t="n">
        <v>1.491</v>
      </c>
      <c r="E13" t="n">
        <v>0.272</v>
      </c>
    </row>
    <row r="14">
      <c r="A14" t="inlineStr">
        <is>
          <t>2022-12-31</t>
        </is>
      </c>
      <c r="B14" t="n">
        <v>1.565</v>
      </c>
      <c r="C14" t="n">
        <v>0.603</v>
      </c>
      <c r="D14" t="n">
        <v>0.961</v>
      </c>
      <c r="E14" t="n">
        <v>0.802</v>
      </c>
    </row>
    <row r="15">
      <c r="A15" t="inlineStr">
        <is>
          <t>2021-12-31</t>
        </is>
      </c>
      <c r="B15" t="n">
        <v>1.931</v>
      </c>
      <c r="C15" t="n">
        <v>0.641</v>
      </c>
      <c r="D15" t="n">
        <v>1.289</v>
      </c>
      <c r="E15" t="n">
        <v>1.599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4.57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CVS</t>
        </is>
      </c>
      <c r="B3" t="n">
        <v>14.2</v>
      </c>
      <c r="C3" t="n">
        <v>0.08</v>
      </c>
      <c r="D3" t="n">
        <v>0.041</v>
      </c>
      <c r="E3" t="inlineStr">
        <is>
          <t>direct</t>
        </is>
      </c>
      <c r="F3" t="n">
        <v>1</v>
      </c>
    </row>
    <row r="4">
      <c r="A4" t="inlineStr">
        <is>
          <t>CI</t>
        </is>
      </c>
      <c r="B4" t="n">
        <v>9.289999999999999</v>
      </c>
      <c r="C4" t="n">
        <v>0.08</v>
      </c>
      <c r="D4" t="n">
        <v>0.055</v>
      </c>
      <c r="E4" t="inlineStr">
        <is>
          <t>segment</t>
        </is>
      </c>
      <c r="F4" t="n">
        <v>0.5</v>
      </c>
    </row>
    <row r="5">
      <c r="A5" t="inlineStr">
        <is>
          <t>DGX</t>
        </is>
      </c>
      <c r="B5" t="n">
        <v>19.19</v>
      </c>
      <c r="C5" t="n">
        <v>0.03</v>
      </c>
      <c r="D5" t="n">
        <v>0.142</v>
      </c>
      <c r="E5" t="inlineStr">
        <is>
          <t>direct</t>
        </is>
      </c>
      <c r="F5" t="n">
        <v>1</v>
      </c>
    </row>
    <row r="6">
      <c r="A6" t="inlineStr">
        <is>
          <t>LH</t>
        </is>
      </c>
      <c r="B6" t="n">
        <v>14.79</v>
      </c>
      <c r="C6" t="n">
        <v>0.03</v>
      </c>
      <c r="D6" t="n">
        <v>0.11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C3" t="n">
        <v>8.858000000000001</v>
      </c>
      <c r="D3" t="n">
        <v>9.6</v>
      </c>
      <c r="E3">
        <f>C3*D3</f>
        <v/>
      </c>
      <c r="F3">
        <f>E3/234.31-1</f>
        <v/>
      </c>
    </row>
    <row r="4">
      <c r="A4" t="inlineStr">
        <is>
          <t>Volume / Payer-Mix Recession</t>
        </is>
      </c>
      <c r="B4" t="n">
        <v>0.17</v>
      </c>
      <c r="C4" t="n">
        <v>12.163</v>
      </c>
      <c r="D4" t="n">
        <v>13.5</v>
      </c>
      <c r="E4">
        <f>C4*D4</f>
        <v/>
      </c>
      <c r="F4">
        <f>E4/234.31-1</f>
        <v/>
      </c>
    </row>
    <row r="5">
      <c r="A5" t="inlineStr">
        <is>
          <t>Base — Admissions + Pricing</t>
        </is>
      </c>
      <c r="B5" t="n">
        <v>0.35</v>
      </c>
      <c r="C5" t="n">
        <v>15.236</v>
      </c>
      <c r="D5" t="n">
        <v>15</v>
      </c>
      <c r="E5">
        <f>C5*D5</f>
        <v/>
      </c>
      <c r="F5">
        <f>E5/234.31-1</f>
        <v/>
      </c>
    </row>
    <row r="6">
      <c r="A6" t="inlineStr">
        <is>
          <t>Growth — Volume Recovery / Service-Line</t>
        </is>
      </c>
      <c r="B6" t="n">
        <v>0.2</v>
      </c>
      <c r="C6" t="n">
        <v>17.154</v>
      </c>
      <c r="D6" t="n">
        <v>17.5</v>
      </c>
      <c r="E6">
        <f>C6*D6</f>
        <v/>
      </c>
      <c r="F6">
        <f>E6/234.31-1</f>
        <v/>
      </c>
    </row>
    <row r="7">
      <c r="A7" t="inlineStr">
        <is>
          <t>Bull — Re-Rate / Deleveraging</t>
        </is>
      </c>
      <c r="B7" t="n">
        <v>0.08</v>
      </c>
      <c r="C7" t="n">
        <v>19.138</v>
      </c>
      <c r="D7" t="n">
        <v>19.5</v>
      </c>
      <c r="E7">
        <f>C7*D7</f>
        <v/>
      </c>
      <c r="F7">
        <f>E7/234.31-1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191.5694587311236</v>
      </c>
    </row>
    <row r="5">
      <c r="A5" t="inlineStr">
        <is>
          <t>P10</t>
        </is>
      </c>
      <c r="B5" t="n">
        <v>70.24791582138887</v>
      </c>
    </row>
    <row r="6">
      <c r="A6" t="inlineStr">
        <is>
          <t>P90</t>
        </is>
      </c>
      <c r="B6" t="n">
        <v>379.4509176205051</v>
      </c>
    </row>
    <row r="7">
      <c r="A7" t="inlineStr">
        <is>
          <t>P(&gt; current) %</t>
        </is>
      </c>
      <c r="B7" t="n">
        <v>37.06</v>
      </c>
    </row>
    <row r="8">
      <c r="A8" t="inlineStr">
        <is>
          <t>P(&gt; target) %</t>
        </is>
      </c>
      <c r="B8" t="n">
        <v>41.71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3.976386117088052</v>
      </c>
    </row>
    <row r="13">
      <c r="A13" t="inlineStr">
        <is>
          <t>Gross Margin</t>
        </is>
      </c>
      <c r="B13" t="n">
        <v>65.3803382611964</v>
      </c>
    </row>
    <row r="14">
      <c r="A14" t="inlineStr">
        <is>
          <t>P/E Multiple</t>
        </is>
      </c>
      <c r="B14" t="n">
        <v>30.64327562171555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2026-07-08T09:39:12Z</dcterms:created>
  <dcterms:modified xsi:type="dcterms:W3CDTF">2026-07-08T09:39:12Z</dcterms:modified>
</cp:coreProperties>
</file>