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Domino's Pizza Inc Common Stock (DPZ)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-4.9</v>
      </c>
    </row>
    <row r="10">
      <c r="A10" t="inlineStr">
        <is>
          <t>Diluted shares (B)</t>
        </is>
      </c>
      <c r="B10" s="4" t="n">
        <v>0.033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0.162</v>
      </c>
      <c r="C14" s="4" t="n">
        <v>0.165</v>
      </c>
      <c r="D14" s="4" t="n">
        <v>0.17</v>
      </c>
      <c r="E14" s="4" t="n">
        <v>0.17</v>
      </c>
      <c r="F14" s="4" t="n">
        <v>0.17</v>
      </c>
    </row>
    <row r="15">
      <c r="A15" t="inlineStr">
        <is>
          <t>D&amp;A $B</t>
        </is>
      </c>
      <c r="B15" s="4" t="n">
        <v>0.1225</v>
      </c>
      <c r="C15" s="4" t="n">
        <v>0.1253</v>
      </c>
      <c r="D15" s="4" t="n">
        <v>0.1293</v>
      </c>
      <c r="E15" s="4" t="n">
        <v>0.1345</v>
      </c>
      <c r="F15" s="4" t="n">
        <v>0.141</v>
      </c>
    </row>
    <row r="16">
      <c r="A16" t="inlineStr">
        <is>
          <t>Capex $B</t>
        </is>
      </c>
      <c r="B16" s="4" t="n">
        <v>0.13</v>
      </c>
      <c r="C16" s="4" t="n">
        <v>0.138</v>
      </c>
      <c r="D16" s="4" t="n">
        <v>0.145</v>
      </c>
      <c r="E16" s="4" t="n">
        <v>0.152</v>
      </c>
      <c r="F16" s="4" t="n">
        <v>0.16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5.229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107</v>
      </c>
      <c r="C3" t="n">
        <v>1</v>
      </c>
    </row>
    <row r="4">
      <c r="A4" t="inlineStr">
        <is>
          <t>Revenue CAGR ±3pp</t>
        </is>
      </c>
      <c r="B4" t="n">
        <v>77</v>
      </c>
      <c r="C4" t="n">
        <v>2</v>
      </c>
    </row>
    <row r="5">
      <c r="A5" t="inlineStr">
        <is>
          <t>Terminal × ±15%</t>
        </is>
      </c>
      <c r="B5" t="n">
        <v>63</v>
      </c>
      <c r="C5" t="n">
        <v>3</v>
      </c>
    </row>
    <row r="6">
      <c r="A6" t="inlineStr">
        <is>
          <t>WACC ±1pp</t>
        </is>
      </c>
      <c r="B6" t="n">
        <v>24</v>
      </c>
      <c r="C6" t="n">
        <v>4</v>
      </c>
    </row>
    <row r="7">
      <c r="A7" t="inlineStr">
        <is>
          <t>Capex intensity ±15%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313.14</v>
      </c>
    </row>
    <row r="7">
      <c r="A7" s="3" t="inlineStr">
        <is>
          <t>Scenario PWEV target</t>
        </is>
      </c>
      <c r="B7" t="n">
        <v>289.05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491.09595</v>
      </c>
    </row>
    <row r="12">
      <c r="A12" s="3" t="inlineStr">
        <is>
          <t>MC median</t>
        </is>
      </c>
      <c r="B12" t="n">
        <v>257.0896582175768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4.94</v>
      </c>
      <c r="C3" t="n">
        <v>1.974</v>
      </c>
      <c r="D3" t="n">
        <v>0.954</v>
      </c>
      <c r="E3" t="n">
        <v>0.966</v>
      </c>
      <c r="F3" t="n">
        <v>0.602</v>
      </c>
    </row>
    <row r="4">
      <c r="A4" t="inlineStr">
        <is>
          <t>2024-12-31</t>
        </is>
      </c>
      <c r="B4" t="n">
        <v>4.706</v>
      </c>
      <c r="C4" t="n">
        <v>1.849</v>
      </c>
      <c r="D4" t="n">
        <v>0.879</v>
      </c>
      <c r="E4" t="n">
        <v>0.918</v>
      </c>
      <c r="F4" t="n">
        <v>0.584</v>
      </c>
    </row>
    <row r="5">
      <c r="A5" t="inlineStr">
        <is>
          <t>2023-12-31</t>
        </is>
      </c>
      <c r="B5" t="n">
        <v>4.479</v>
      </c>
      <c r="C5" t="n">
        <v>1.727</v>
      </c>
      <c r="D5" t="n">
        <v>0.82</v>
      </c>
      <c r="E5" t="n">
        <v>0.849</v>
      </c>
      <c r="F5" t="n">
        <v>0.519</v>
      </c>
    </row>
    <row r="6">
      <c r="A6" t="inlineStr">
        <is>
          <t>2022-12-31</t>
        </is>
      </c>
      <c r="B6" t="n">
        <v>4.537</v>
      </c>
      <c r="C6" t="n">
        <v>1.649</v>
      </c>
      <c r="D6" t="n">
        <v>0.768</v>
      </c>
      <c r="E6" t="n">
        <v>0.771</v>
      </c>
      <c r="F6" t="n">
        <v>0.452</v>
      </c>
    </row>
    <row r="7">
      <c r="A7" t="inlineStr">
        <is>
          <t>2021-12-31</t>
        </is>
      </c>
      <c r="B7" t="n">
        <v>4.357</v>
      </c>
      <c r="C7" t="n">
        <v>1.688</v>
      </c>
      <c r="D7" t="n">
        <v>0.78</v>
      </c>
      <c r="E7" t="n">
        <v>0.8179999999999999</v>
      </c>
      <c r="F7" t="n">
        <v>0.51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0.792</v>
      </c>
      <c r="C11" t="n">
        <v>0.121</v>
      </c>
      <c r="D11" t="n">
        <v>0.672</v>
      </c>
      <c r="E11" t="n">
        <v>0.358</v>
      </c>
    </row>
    <row r="12">
      <c r="A12" t="inlineStr">
        <is>
          <t>2024-12-31</t>
        </is>
      </c>
      <c r="B12" t="n">
        <v>0.625</v>
      </c>
      <c r="C12" t="n">
        <v>0.113</v>
      </c>
      <c r="D12" t="n">
        <v>0.512</v>
      </c>
      <c r="E12" t="n">
        <v>0.33</v>
      </c>
    </row>
    <row r="13">
      <c r="A13" t="inlineStr">
        <is>
          <t>2023-12-31</t>
        </is>
      </c>
      <c r="B13" t="n">
        <v>0.591</v>
      </c>
      <c r="C13" t="n">
        <v>0.105</v>
      </c>
      <c r="D13" t="n">
        <v>0.485</v>
      </c>
      <c r="E13" t="n">
        <v>0.269</v>
      </c>
    </row>
    <row r="14">
      <c r="A14" t="inlineStr">
        <is>
          <t>2022-12-31</t>
        </is>
      </c>
      <c r="B14" t="n">
        <v>0.475</v>
      </c>
      <c r="C14" t="n">
        <v>0.08699999999999999</v>
      </c>
      <c r="D14" t="n">
        <v>0.388</v>
      </c>
      <c r="E14" t="n">
        <v>0.294</v>
      </c>
    </row>
    <row r="15">
      <c r="A15" t="inlineStr">
        <is>
          <t>2021-12-31</t>
        </is>
      </c>
      <c r="B15" t="n">
        <v>0.654</v>
      </c>
      <c r="C15" t="n">
        <v>0.094</v>
      </c>
      <c r="D15" t="n">
        <v>0.5600000000000001</v>
      </c>
      <c r="E15" t="n">
        <v>1.321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147.62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MCD</t>
        </is>
      </c>
      <c r="B3" t="n">
        <v>21.1</v>
      </c>
      <c r="C3" t="n">
        <v>0.05</v>
      </c>
      <c r="D3" t="n">
        <v>0.443</v>
      </c>
      <c r="E3" t="inlineStr">
        <is>
          <t>segment</t>
        </is>
      </c>
      <c r="F3" t="n">
        <v>0.5</v>
      </c>
    </row>
    <row r="4">
      <c r="A4" t="inlineStr">
        <is>
          <t>SBUX</t>
        </is>
      </c>
      <c r="B4" t="n">
        <v>35.09</v>
      </c>
      <c r="C4" t="n">
        <v>0.05</v>
      </c>
      <c r="D4" t="n">
        <v>0.08400000000000001</v>
      </c>
      <c r="E4" t="inlineStr">
        <is>
          <t>broad</t>
        </is>
      </c>
      <c r="F4" t="n">
        <v>0.25</v>
      </c>
    </row>
    <row r="5">
      <c r="A5" t="inlineStr">
        <is>
          <t>YUM</t>
        </is>
      </c>
      <c r="B5" t="n">
        <v>23.42</v>
      </c>
      <c r="C5" t="n">
        <v>0.05</v>
      </c>
      <c r="D5" t="n">
        <v>0.311</v>
      </c>
      <c r="E5" t="inlineStr">
        <is>
          <t>segment</t>
        </is>
      </c>
      <c r="F5" t="n">
        <v>0.5</v>
      </c>
    </row>
    <row r="6">
      <c r="A6" t="inlineStr">
        <is>
          <t>CMG</t>
        </is>
      </c>
      <c r="B6" t="n">
        <v>27.55</v>
      </c>
      <c r="C6" t="n">
        <v>0.05</v>
      </c>
      <c r="D6" t="n">
        <v>0.133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25.3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Traffic Loss / GLP-1 / Saturation</t>
        </is>
      </c>
      <c r="B3" t="n">
        <v>0.2</v>
      </c>
      <c r="C3" t="n">
        <v>15.405</v>
      </c>
      <c r="D3" t="n">
        <v>8.4</v>
      </c>
      <c r="E3">
        <f>C3*D3</f>
        <v/>
      </c>
      <c r="F3">
        <f>E3/313.14-1</f>
        <v/>
      </c>
    </row>
    <row r="4">
      <c r="A4" t="inlineStr">
        <is>
          <t>Consumer-Spending Recession</t>
        </is>
      </c>
      <c r="B4" t="n">
        <v>0.17</v>
      </c>
      <c r="C4" t="n">
        <v>18.069</v>
      </c>
      <c r="D4" t="n">
        <v>12</v>
      </c>
      <c r="E4">
        <f>C4*D4</f>
        <v/>
      </c>
      <c r="F4">
        <f>E4/313.14-1</f>
        <v/>
      </c>
    </row>
    <row r="5">
      <c r="A5" t="inlineStr">
        <is>
          <t>Base — Comps + Unit Growth</t>
        </is>
      </c>
      <c r="B5" t="n">
        <v>0.35</v>
      </c>
      <c r="C5" t="n">
        <v>19.983</v>
      </c>
      <c r="D5" t="n">
        <v>15</v>
      </c>
      <c r="E5">
        <f>C5*D5</f>
        <v/>
      </c>
      <c r="F5">
        <f>E5/313.14-1</f>
        <v/>
      </c>
    </row>
    <row r="6">
      <c r="A6" t="inlineStr">
        <is>
          <t>Growth — Digital / International Units</t>
        </is>
      </c>
      <c r="B6" t="n">
        <v>0.2</v>
      </c>
      <c r="C6" t="n">
        <v>21.875</v>
      </c>
      <c r="D6" t="n">
        <v>18.6</v>
      </c>
      <c r="E6">
        <f>C6*D6</f>
        <v/>
      </c>
      <c r="F6">
        <f>E6/313.14-1</f>
        <v/>
      </c>
    </row>
    <row r="7">
      <c r="A7" t="inlineStr">
        <is>
          <t>Bull — Premium Re-Rate</t>
        </is>
      </c>
      <c r="B7" t="n">
        <v>0.08</v>
      </c>
      <c r="C7" t="n">
        <v>23.117</v>
      </c>
      <c r="D7" t="n">
        <v>22.2</v>
      </c>
      <c r="E7">
        <f>C7*D7</f>
        <v/>
      </c>
      <c r="F7">
        <f>E7/313.14-1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257.0896582175768</v>
      </c>
    </row>
    <row r="5">
      <c r="A5" t="inlineStr">
        <is>
          <t>P10</t>
        </is>
      </c>
      <c r="B5" t="n">
        <v>132.5576142114998</v>
      </c>
    </row>
    <row r="6">
      <c r="A6" t="inlineStr">
        <is>
          <t>P90</t>
        </is>
      </c>
      <c r="B6" t="n">
        <v>442.0114704810666</v>
      </c>
    </row>
    <row r="7">
      <c r="A7" t="inlineStr">
        <is>
          <t>P(&gt; current) %</t>
        </is>
      </c>
      <c r="B7" t="n">
        <v>33.05</v>
      </c>
    </row>
    <row r="8">
      <c r="A8" t="inlineStr">
        <is>
          <t>P(&gt; target) %</t>
        </is>
      </c>
      <c r="B8" t="n">
        <v>39.93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3.199251720260361</v>
      </c>
    </row>
    <row r="13">
      <c r="A13" t="inlineStr">
        <is>
          <t>Gross Margin</t>
        </is>
      </c>
      <c r="B13" t="n">
        <v>48.43655668626833</v>
      </c>
    </row>
    <row r="14">
      <c r="A14" t="inlineStr">
        <is>
          <t>P/E Multiple</t>
        </is>
      </c>
      <c r="B14" t="n">
        <v>48.36419159347131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2026-07-08T09:39:10Z</dcterms:created>
  <dcterms:modified xsi:type="dcterms:W3CDTF">2026-07-08T09:39:10Z</dcterms:modified>
</cp:coreProperties>
</file>