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Dow Inc (DOW)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-15.52</v>
      </c>
    </row>
    <row r="10">
      <c r="A10" t="inlineStr">
        <is>
          <t>Diluted shares (B)</t>
        </is>
      </c>
      <c r="B10" s="4" t="n">
        <v>0.726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0.067</v>
      </c>
      <c r="C14" s="4" t="n">
        <v>0.06900000000000001</v>
      </c>
      <c r="D14" s="4" t="n">
        <v>0.07099999999999999</v>
      </c>
      <c r="E14" s="4" t="n">
        <v>0.07099999999999999</v>
      </c>
      <c r="F14" s="4" t="n">
        <v>0.07099999999999999</v>
      </c>
    </row>
    <row r="15">
      <c r="A15" t="inlineStr">
        <is>
          <t>D&amp;A $B</t>
        </is>
      </c>
      <c r="B15" s="4" t="n">
        <v>2.4908</v>
      </c>
      <c r="C15" s="4" t="n">
        <v>2.5193</v>
      </c>
      <c r="D15" s="4" t="n">
        <v>2.5645</v>
      </c>
      <c r="E15" s="4" t="n">
        <v>2.6347</v>
      </c>
      <c r="F15" s="4" t="n">
        <v>2.7215</v>
      </c>
    </row>
    <row r="16">
      <c r="A16" t="inlineStr">
        <is>
          <t>Capex $B</t>
        </is>
      </c>
      <c r="B16" s="4" t="n">
        <v>2.55</v>
      </c>
      <c r="C16" s="4" t="n">
        <v>2.65</v>
      </c>
      <c r="D16" s="4" t="n">
        <v>2.75</v>
      </c>
      <c r="E16" s="4" t="n">
        <v>2.9</v>
      </c>
      <c r="F16" s="4" t="n">
        <v>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40.117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24</v>
      </c>
      <c r="C3" t="n">
        <v>1</v>
      </c>
    </row>
    <row r="4">
      <c r="A4" t="inlineStr">
        <is>
          <t>Capex intensity ±15%</t>
        </is>
      </c>
      <c r="B4" t="n">
        <v>11</v>
      </c>
      <c r="C4" t="n">
        <v>2</v>
      </c>
    </row>
    <row r="5">
      <c r="A5" t="inlineStr">
        <is>
          <t>Revenue CAGR ±3pp</t>
        </is>
      </c>
      <c r="B5" t="n">
        <v>7</v>
      </c>
      <c r="C5" t="n">
        <v>3</v>
      </c>
    </row>
    <row r="6">
      <c r="A6" t="inlineStr">
        <is>
          <t>Terminal ×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28.64</v>
      </c>
    </row>
    <row r="7">
      <c r="A7" s="3" t="inlineStr">
        <is>
          <t>Scenario PWEV target</t>
        </is>
      </c>
      <c r="B7" t="n">
        <v>29.3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57.67705000000001</v>
      </c>
    </row>
    <row r="12">
      <c r="A12" s="3" t="inlineStr">
        <is>
          <t>MC median</t>
        </is>
      </c>
      <c r="B12" t="n">
        <v>26.76963302462507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39.968</v>
      </c>
      <c r="C3" t="n">
        <v>2.395</v>
      </c>
      <c r="D3" t="n">
        <v>0.26</v>
      </c>
      <c r="E3" t="n">
        <v>-1.646</v>
      </c>
      <c r="F3" t="n">
        <v>-2.623</v>
      </c>
    </row>
    <row r="4">
      <c r="A4" t="inlineStr">
        <is>
          <t>2024-12-31</t>
        </is>
      </c>
      <c r="B4" t="n">
        <v>42.964</v>
      </c>
      <c r="C4" t="n">
        <v>4.455</v>
      </c>
      <c r="D4" t="n">
        <v>2.064</v>
      </c>
      <c r="E4" t="n">
        <v>2.358</v>
      </c>
      <c r="F4" t="n">
        <v>1.116</v>
      </c>
    </row>
    <row r="5">
      <c r="A5" t="inlineStr">
        <is>
          <t>2023-12-31</t>
        </is>
      </c>
      <c r="B5" t="n">
        <v>44.622</v>
      </c>
      <c r="C5" t="n">
        <v>4.972</v>
      </c>
      <c r="D5" t="n">
        <v>2.516</v>
      </c>
      <c r="E5" t="n">
        <v>1.392</v>
      </c>
      <c r="F5" t="n">
        <v>0.589</v>
      </c>
    </row>
    <row r="6">
      <c r="A6" t="inlineStr">
        <is>
          <t>2022-12-31</t>
        </is>
      </c>
      <c r="B6" t="n">
        <v>56.902</v>
      </c>
      <c r="C6" t="n">
        <v>7.857</v>
      </c>
      <c r="D6" t="n">
        <v>5.331</v>
      </c>
      <c r="E6" t="n">
        <v>6.741</v>
      </c>
      <c r="F6" t="n">
        <v>4.582</v>
      </c>
    </row>
    <row r="7">
      <c r="A7" t="inlineStr">
        <is>
          <t>2021-12-31</t>
        </is>
      </c>
      <c r="B7" t="n">
        <v>54.968</v>
      </c>
      <c r="C7" t="n">
        <v>10.388</v>
      </c>
      <c r="D7" t="n">
        <v>7.886</v>
      </c>
      <c r="E7" t="n">
        <v>8.834</v>
      </c>
      <c r="F7" t="n">
        <v>6.311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1.032</v>
      </c>
      <c r="C11" t="n">
        <v>2.479</v>
      </c>
      <c r="D11" t="n">
        <v>-1.447</v>
      </c>
      <c r="E11" t="n">
        <v>0.08500000000000001</v>
      </c>
    </row>
    <row r="12">
      <c r="A12" t="inlineStr">
        <is>
          <t>2024-12-31</t>
        </is>
      </c>
      <c r="B12" t="n">
        <v>2.914</v>
      </c>
      <c r="C12" t="n">
        <v>3.065</v>
      </c>
      <c r="D12" t="n">
        <v>-0.151</v>
      </c>
      <c r="E12" t="n">
        <v>0.494</v>
      </c>
    </row>
    <row r="13">
      <c r="A13" t="inlineStr">
        <is>
          <t>2023-12-31</t>
        </is>
      </c>
      <c r="B13" t="n">
        <v>5.196</v>
      </c>
      <c r="C13" t="n">
        <v>2.477</v>
      </c>
      <c r="D13" t="n">
        <v>2.719</v>
      </c>
      <c r="E13" t="n">
        <v>0.625</v>
      </c>
    </row>
    <row r="14">
      <c r="A14" t="inlineStr">
        <is>
          <t>2022-12-31</t>
        </is>
      </c>
      <c r="B14" t="n">
        <v>7.475</v>
      </c>
      <c r="C14" t="n">
        <v>2.058</v>
      </c>
      <c r="D14" t="n">
        <v>5.417</v>
      </c>
      <c r="E14" t="n">
        <v>2.325</v>
      </c>
    </row>
    <row r="15">
      <c r="A15" t="inlineStr">
        <is>
          <t>2021-12-31</t>
        </is>
      </c>
      <c r="B15" t="n">
        <v>7.009</v>
      </c>
      <c r="C15" t="n">
        <v>2.324</v>
      </c>
      <c r="D15" t="n">
        <v>4.685</v>
      </c>
      <c r="E15" t="n">
        <v>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3.56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PKG</t>
        </is>
      </c>
      <c r="B3" t="n">
        <v>22.68</v>
      </c>
      <c r="C3" t="n">
        <v>0.03</v>
      </c>
      <c r="D3" t="n">
        <v>0.135</v>
      </c>
      <c r="E3" t="inlineStr">
        <is>
          <t>broad</t>
        </is>
      </c>
      <c r="F3" t="n">
        <v>0.25</v>
      </c>
    </row>
    <row r="4">
      <c r="A4" t="inlineStr">
        <is>
          <t>IP</t>
        </is>
      </c>
      <c r="B4" t="n">
        <v>26.53</v>
      </c>
      <c r="C4" t="n">
        <v>0.03</v>
      </c>
      <c r="D4" t="n">
        <v>0.037</v>
      </c>
      <c r="E4" t="inlineStr">
        <is>
          <t>broad</t>
        </is>
      </c>
      <c r="F4" t="n">
        <v>0.25</v>
      </c>
    </row>
    <row r="5">
      <c r="A5" t="inlineStr">
        <is>
          <t>IFF</t>
        </is>
      </c>
      <c r="B5" t="n">
        <v>16.69</v>
      </c>
      <c r="C5" t="n">
        <v>0.05</v>
      </c>
      <c r="D5" t="n">
        <v>0.101</v>
      </c>
      <c r="E5" t="inlineStr">
        <is>
          <t>broad</t>
        </is>
      </c>
      <c r="F5" t="n">
        <v>0.25</v>
      </c>
    </row>
    <row r="6">
      <c r="A6" t="inlineStr">
        <is>
          <t>AMCR</t>
        </is>
      </c>
      <c r="B6" t="n">
        <v>10.5</v>
      </c>
      <c r="C6" t="n">
        <v>0.03</v>
      </c>
      <c r="D6" t="n">
        <v>0.08599999999999999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Petrochem Overcapacity / Demand Peak</t>
        </is>
      </c>
      <c r="B3" t="n">
        <v>0.24</v>
      </c>
      <c r="C3" t="n">
        <v>1.184</v>
      </c>
      <c r="D3" t="n">
        <v>6</v>
      </c>
      <c r="E3">
        <f>C3*D3</f>
        <v/>
      </c>
      <c r="F3">
        <f>E3/28.64-1</f>
        <v/>
      </c>
    </row>
    <row r="4">
      <c r="A4" t="inlineStr">
        <is>
          <t>Downturn — Trough Margins</t>
        </is>
      </c>
      <c r="B4" t="n">
        <v>0.18</v>
      </c>
      <c r="C4" t="n">
        <v>1.914</v>
      </c>
      <c r="D4" t="n">
        <v>8</v>
      </c>
      <c r="E4">
        <f>C4*D4</f>
        <v/>
      </c>
      <c r="F4">
        <f>E4/28.64-1</f>
        <v/>
      </c>
    </row>
    <row r="5">
      <c r="A5" t="inlineStr">
        <is>
          <t>Base — Mid-Cycle Spreads</t>
        </is>
      </c>
      <c r="B5" t="n">
        <v>0.32</v>
      </c>
      <c r="C5" t="n">
        <v>3.175</v>
      </c>
      <c r="D5" t="n">
        <v>10</v>
      </c>
      <c r="E5">
        <f>C5*D5</f>
        <v/>
      </c>
      <c r="F5">
        <f>E5/28.64-1</f>
        <v/>
      </c>
    </row>
    <row r="6">
      <c r="A6" t="inlineStr">
        <is>
          <t>Upcycle — Tight Spreads</t>
        </is>
      </c>
      <c r="B6" t="n">
        <v>0.18</v>
      </c>
      <c r="C6" t="n">
        <v>4.415</v>
      </c>
      <c r="D6" t="n">
        <v>11.5</v>
      </c>
      <c r="E6">
        <f>C6*D6</f>
        <v/>
      </c>
      <c r="F6">
        <f>E6/28.64-1</f>
        <v/>
      </c>
    </row>
    <row r="7">
      <c r="A7" t="inlineStr">
        <is>
          <t>Spike — Supply Dislocation</t>
        </is>
      </c>
      <c r="B7" t="n">
        <v>0.08</v>
      </c>
      <c r="C7" t="n">
        <v>5.306</v>
      </c>
      <c r="D7" t="n">
        <v>12.5</v>
      </c>
      <c r="E7">
        <f>C7*D7</f>
        <v/>
      </c>
      <c r="F7">
        <f>E7/28.64-1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26.76963302462507</v>
      </c>
    </row>
    <row r="5">
      <c r="A5" t="inlineStr">
        <is>
          <t>P10</t>
        </is>
      </c>
      <c r="B5" t="n">
        <v>8.724358540612453</v>
      </c>
    </row>
    <row r="6">
      <c r="A6" t="inlineStr">
        <is>
          <t>P90</t>
        </is>
      </c>
      <c r="B6" t="n">
        <v>65.24406792026745</v>
      </c>
    </row>
    <row r="7">
      <c r="A7" t="inlineStr">
        <is>
          <t>P(&gt; current) %</t>
        </is>
      </c>
      <c r="B7" t="n">
        <v>46.47</v>
      </c>
    </row>
    <row r="8">
      <c r="A8" t="inlineStr">
        <is>
          <t>P(&gt; target) %</t>
        </is>
      </c>
      <c r="B8" t="n">
        <v>45.28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4.994898556243418</v>
      </c>
    </row>
    <row r="13">
      <c r="A13" t="inlineStr">
        <is>
          <t>Gross Margin</t>
        </is>
      </c>
      <c r="B13" t="n">
        <v>64.25521301002365</v>
      </c>
    </row>
    <row r="14">
      <c r="A14" t="inlineStr">
        <is>
          <t>P/E Multiple</t>
        </is>
      </c>
      <c r="B14" t="n">
        <v>30.74988843373292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2026-07-08T09:39:10Z</dcterms:created>
  <dcterms:modified xsi:type="dcterms:W3CDTF">2026-07-08T09:39:10Z</dcterms:modified>
</cp:coreProperties>
</file>