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Walt Disney Company (DIS)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-41.68</v>
      </c>
    </row>
    <row r="10">
      <c r="A10" t="inlineStr">
        <is>
          <t>Diluted shares (B)</t>
        </is>
      </c>
      <c r="B10" s="4" t="n">
        <v>1.746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0.169</v>
      </c>
      <c r="C14" s="4" t="n">
        <v>0.173</v>
      </c>
      <c r="D14" s="4" t="n">
        <v>0.178</v>
      </c>
      <c r="E14" s="4" t="n">
        <v>0.178</v>
      </c>
      <c r="F14" s="4" t="n">
        <v>0.178</v>
      </c>
    </row>
    <row r="15">
      <c r="A15" t="inlineStr">
        <is>
          <t>D&amp;A $B</t>
        </is>
      </c>
      <c r="B15" s="4" t="n">
        <v>8.136699999999999</v>
      </c>
      <c r="C15" s="4" t="n">
        <v>8.299300000000001</v>
      </c>
      <c r="D15" s="4" t="n">
        <v>8.4953</v>
      </c>
      <c r="E15" s="4" t="n">
        <v>8.708</v>
      </c>
      <c r="F15" s="4" t="n">
        <v>8.9207</v>
      </c>
    </row>
    <row r="16">
      <c r="A16" t="inlineStr">
        <is>
          <t>Capex $B</t>
        </is>
      </c>
      <c r="B16" s="4" t="n">
        <v>8.699999999999999</v>
      </c>
      <c r="C16" s="4" t="n">
        <v>9</v>
      </c>
      <c r="D16" s="4" t="n">
        <v>9.199999999999999</v>
      </c>
      <c r="E16" s="4" t="n">
        <v>9.300000000000001</v>
      </c>
      <c r="F16" s="4" t="n">
        <v>9.300000000000001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99.205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30</v>
      </c>
      <c r="C3" t="n">
        <v>1</v>
      </c>
    </row>
    <row r="4">
      <c r="A4" t="inlineStr">
        <is>
          <t>Revenue CAGR ±3pp</t>
        </is>
      </c>
      <c r="B4" t="n">
        <v>23</v>
      </c>
      <c r="C4" t="n">
        <v>2</v>
      </c>
    </row>
    <row r="5">
      <c r="A5" t="inlineStr">
        <is>
          <t>Terminal × ±15%</t>
        </is>
      </c>
      <c r="B5" t="n">
        <v>17</v>
      </c>
      <c r="C5" t="n">
        <v>3</v>
      </c>
    </row>
    <row r="6">
      <c r="A6" t="inlineStr">
        <is>
          <t>Capex intensity ±15%</t>
        </is>
      </c>
      <c r="B6" t="n">
        <v>17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97.48</v>
      </c>
    </row>
    <row r="7">
      <c r="A7" s="3" t="inlineStr">
        <is>
          <t>Scenario PWEV target</t>
        </is>
      </c>
      <c r="B7" t="n">
        <v>97.37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165.3792</v>
      </c>
    </row>
    <row r="12">
      <c r="A12" s="3" t="inlineStr">
        <is>
          <t>MC median</t>
        </is>
      </c>
      <c r="B12" t="n">
        <v>89.69524951819277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94.425</v>
      </c>
      <c r="C3" t="n">
        <v>35.659</v>
      </c>
      <c r="D3" t="n">
        <v>13.832</v>
      </c>
      <c r="E3" t="n">
        <v>13.815</v>
      </c>
      <c r="F3" t="n">
        <v>12.404</v>
      </c>
    </row>
    <row r="4">
      <c r="A4" t="inlineStr">
        <is>
          <t>2024-09-30</t>
        </is>
      </c>
      <c r="B4" t="n">
        <v>91.361</v>
      </c>
      <c r="C4" t="n">
        <v>32.663</v>
      </c>
      <c r="D4" t="n">
        <v>11.914</v>
      </c>
      <c r="E4" t="n">
        <v>9.638999999999999</v>
      </c>
      <c r="F4" t="n">
        <v>4.972</v>
      </c>
    </row>
    <row r="5">
      <c r="A5" t="inlineStr">
        <is>
          <t>2023-09-30</t>
        </is>
      </c>
      <c r="B5" t="n">
        <v>88.898</v>
      </c>
      <c r="C5" t="n">
        <v>29.697</v>
      </c>
      <c r="D5" t="n">
        <v>8.992000000000001</v>
      </c>
      <c r="E5" t="n">
        <v>6.742</v>
      </c>
      <c r="F5" t="n">
        <v>2.354</v>
      </c>
    </row>
    <row r="6">
      <c r="A6" t="inlineStr">
        <is>
          <t>2022-09-30</t>
        </is>
      </c>
      <c r="B6" t="n">
        <v>82.72199999999999</v>
      </c>
      <c r="C6" t="n">
        <v>28.321</v>
      </c>
      <c r="D6" t="n">
        <v>6.77</v>
      </c>
      <c r="E6" t="n">
        <v>6.834</v>
      </c>
      <c r="F6" t="n">
        <v>3.145</v>
      </c>
    </row>
    <row r="7">
      <c r="A7" t="inlineStr">
        <is>
          <t>2021-09-30</t>
        </is>
      </c>
      <c r="B7" t="n">
        <v>67.41800000000001</v>
      </c>
      <c r="C7" t="n">
        <v>22.287</v>
      </c>
      <c r="D7" t="n">
        <v>3.659</v>
      </c>
      <c r="E7" t="n">
        <v>3.967</v>
      </c>
      <c r="F7" t="n">
        <v>1.995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18.101</v>
      </c>
      <c r="C11" t="n">
        <v>8.023999999999999</v>
      </c>
      <c r="D11" t="n">
        <v>10.077</v>
      </c>
      <c r="E11" t="n">
        <v>3.5</v>
      </c>
    </row>
    <row r="12">
      <c r="A12" t="inlineStr">
        <is>
          <t>2024-09-30</t>
        </is>
      </c>
      <c r="B12" t="n">
        <v>13.971</v>
      </c>
      <c r="C12" t="n">
        <v>5.412</v>
      </c>
      <c r="D12" t="n">
        <v>8.558999999999999</v>
      </c>
      <c r="E12" t="n">
        <v>2.992</v>
      </c>
    </row>
    <row r="13">
      <c r="A13" t="inlineStr">
        <is>
          <t>2023-09-30</t>
        </is>
      </c>
      <c r="B13" t="n">
        <v>9.866</v>
      </c>
      <c r="C13" t="n">
        <v>4.969</v>
      </c>
      <c r="D13" t="n">
        <v>4.897</v>
      </c>
      <c r="E13" t="n">
        <v>0.052</v>
      </c>
    </row>
    <row r="14">
      <c r="A14" t="inlineStr">
        <is>
          <t>2022-09-30</t>
        </is>
      </c>
      <c r="B14" t="n">
        <v>6.01</v>
      </c>
      <c r="C14" t="n">
        <v>4.943</v>
      </c>
      <c r="D14" t="n">
        <v>1.067</v>
      </c>
      <c r="E14" t="n">
        <v>0.127</v>
      </c>
    </row>
    <row r="15">
      <c r="A15" t="inlineStr">
        <is>
          <t>2021-09-30</t>
        </is>
      </c>
      <c r="B15" t="n">
        <v>5.567</v>
      </c>
      <c r="C15" t="n">
        <v>3.578</v>
      </c>
      <c r="D15" t="n">
        <v>1.989</v>
      </c>
      <c r="E15" t="n">
        <v>0.435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62.67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NFLX</t>
        </is>
      </c>
      <c r="B3" t="n">
        <v>22.08</v>
      </c>
      <c r="C3" t="n">
        <v>0.1</v>
      </c>
      <c r="D3" t="n">
        <v>0.323</v>
      </c>
      <c r="E3" t="inlineStr">
        <is>
          <t>broad</t>
        </is>
      </c>
      <c r="F3" t="n">
        <v>0.25</v>
      </c>
    </row>
    <row r="4">
      <c r="A4" t="inlineStr">
        <is>
          <t>TKO</t>
        </is>
      </c>
      <c r="B4" t="n">
        <v>51.81</v>
      </c>
      <c r="C4" t="n">
        <v>0.1</v>
      </c>
      <c r="D4" t="n">
        <v>0.212</v>
      </c>
      <c r="E4" t="inlineStr">
        <is>
          <t>broad</t>
        </is>
      </c>
      <c r="F4" t="n">
        <v>0.25</v>
      </c>
    </row>
    <row r="5">
      <c r="A5" t="inlineStr">
        <is>
          <t>PSKY</t>
        </is>
      </c>
      <c r="B5" t="n">
        <v>12.5</v>
      </c>
      <c r="C5" t="n">
        <v>0.02</v>
      </c>
      <c r="D5" t="n">
        <v>0.095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20.6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Cord-Cutting / Linear Collapse</t>
        </is>
      </c>
      <c r="B3" t="n">
        <v>0.24</v>
      </c>
      <c r="C3" t="n">
        <v>4.667</v>
      </c>
      <c r="D3" t="n">
        <v>7</v>
      </c>
      <c r="E3">
        <f>C3*D3</f>
        <v/>
      </c>
      <c r="F3">
        <f>E3/97.48-1</f>
        <v/>
      </c>
    </row>
    <row r="4">
      <c r="A4" t="inlineStr">
        <is>
          <t>Ad / Box-Office Recession</t>
        </is>
      </c>
      <c r="B4" t="n">
        <v>0.17</v>
      </c>
      <c r="C4" t="n">
        <v>6.349</v>
      </c>
      <c r="D4" t="n">
        <v>11</v>
      </c>
      <c r="E4">
        <f>C4*D4</f>
        <v/>
      </c>
      <c r="F4">
        <f>E4/97.48-1</f>
        <v/>
      </c>
    </row>
    <row r="5">
      <c r="A5" t="inlineStr">
        <is>
          <t>Base — Streaming Offsets Linear Decline</t>
        </is>
      </c>
      <c r="B5" t="n">
        <v>0.32</v>
      </c>
      <c r="C5" t="n">
        <v>8.242000000000001</v>
      </c>
      <c r="D5" t="n">
        <v>13</v>
      </c>
      <c r="E5">
        <f>C5*D5</f>
        <v/>
      </c>
      <c r="F5">
        <f>E5/97.48-1</f>
        <v/>
      </c>
    </row>
    <row r="6">
      <c r="A6" t="inlineStr">
        <is>
          <t>Growth — DTC Profitability + IP</t>
        </is>
      </c>
      <c r="B6" t="n">
        <v>0.19</v>
      </c>
      <c r="C6" t="n">
        <v>9.478999999999999</v>
      </c>
      <c r="D6" t="n">
        <v>15.8</v>
      </c>
      <c r="E6">
        <f>C6*D6</f>
        <v/>
      </c>
      <c r="F6">
        <f>E6/97.48-1</f>
        <v/>
      </c>
    </row>
    <row r="7">
      <c r="A7" t="inlineStr">
        <is>
          <t>Bull — Re-Rate / M&amp;A</t>
        </is>
      </c>
      <c r="B7" t="n">
        <v>0.08</v>
      </c>
      <c r="C7" t="n">
        <v>10.384</v>
      </c>
      <c r="D7" t="n">
        <v>17.8</v>
      </c>
      <c r="E7">
        <f>C7*D7</f>
        <v/>
      </c>
      <c r="F7">
        <f>E7/97.48-1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89.69524951819277</v>
      </c>
    </row>
    <row r="5">
      <c r="A5" t="inlineStr">
        <is>
          <t>P10</t>
        </is>
      </c>
      <c r="B5" t="n">
        <v>45.22900327731904</v>
      </c>
    </row>
    <row r="6">
      <c r="A6" t="inlineStr">
        <is>
          <t>P90</t>
        </is>
      </c>
      <c r="B6" t="n">
        <v>161.1819692366806</v>
      </c>
    </row>
    <row r="7">
      <c r="A7" t="inlineStr">
        <is>
          <t>P(&gt; current) %</t>
        </is>
      </c>
      <c r="B7" t="n">
        <v>43.51</v>
      </c>
    </row>
    <row r="8">
      <c r="A8" t="inlineStr">
        <is>
          <t>P(&gt; target) %</t>
        </is>
      </c>
      <c r="B8" t="n">
        <v>43.56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6.135751312303479</v>
      </c>
    </row>
    <row r="13">
      <c r="A13" t="inlineStr">
        <is>
          <t>Gross Margin</t>
        </is>
      </c>
      <c r="B13" t="n">
        <v>35.53350595830486</v>
      </c>
    </row>
    <row r="14">
      <c r="A14" t="inlineStr">
        <is>
          <t>P/E Multiple</t>
        </is>
      </c>
      <c r="B14" t="n">
        <v>58.33074272939166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2026-07-08T09:39:08Z</dcterms:created>
  <dcterms:modified xsi:type="dcterms:W3CDTF">2026-07-08T09:39:08Z</dcterms:modified>
</cp:coreProperties>
</file>