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Danaher Corporation (DHR)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0.08500000000000001</v>
      </c>
    </row>
    <row r="6">
      <c r="A6" t="inlineStr">
        <is>
          <t>Terminal multiple (×)</t>
        </is>
      </c>
      <c r="B6" s="4" t="n">
        <v>20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0.17</v>
      </c>
    </row>
    <row r="9">
      <c r="A9" t="inlineStr">
        <is>
          <t>Net cash (+) / debt (−) $B</t>
        </is>
      </c>
      <c r="B9" s="4" t="n">
        <v>-12.78</v>
      </c>
    </row>
    <row r="10">
      <c r="A10" t="inlineStr">
        <is>
          <t>Diluted shares (B)</t>
        </is>
      </c>
      <c r="B10" s="4" t="n">
        <v>0.712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0.06</v>
      </c>
      <c r="D13" s="4" t="n">
        <v>0.05</v>
      </c>
      <c r="E13" s="4" t="n">
        <v>0.04</v>
      </c>
      <c r="F13" s="4" t="n">
        <v>0.04</v>
      </c>
    </row>
    <row r="14">
      <c r="A14" t="inlineStr">
        <is>
          <t>Operating margin</t>
        </is>
      </c>
      <c r="B14" s="4" t="n">
        <v>0.286</v>
      </c>
      <c r="C14" s="4" t="n">
        <v>0.292</v>
      </c>
      <c r="D14" s="4" t="n">
        <v>0.301</v>
      </c>
      <c r="E14" s="4" t="n">
        <v>0.301</v>
      </c>
      <c r="F14" s="4" t="n">
        <v>0.301</v>
      </c>
    </row>
    <row r="15">
      <c r="A15" t="inlineStr">
        <is>
          <t>D&amp;A $B</t>
        </is>
      </c>
      <c r="B15" s="4" t="n">
        <v>1.1717</v>
      </c>
      <c r="C15" s="4" t="n">
        <v>1.1973</v>
      </c>
      <c r="D15" s="4" t="n">
        <v>1.2363</v>
      </c>
      <c r="E15" s="4" t="n">
        <v>1.287</v>
      </c>
      <c r="F15" s="4" t="n">
        <v>1.3477</v>
      </c>
    </row>
    <row r="16">
      <c r="A16" t="inlineStr">
        <is>
          <t>Capex $B</t>
        </is>
      </c>
      <c r="B16" s="4" t="n">
        <v>1.25</v>
      </c>
      <c r="C16" s="4" t="n">
        <v>1.31</v>
      </c>
      <c r="D16" s="4" t="n">
        <v>1.39</v>
      </c>
      <c r="E16" s="4" t="n">
        <v>1.46</v>
      </c>
      <c r="F16" s="4" t="n">
        <v>1.52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26.267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Revenue CAGR ±3pp</t>
        </is>
      </c>
      <c r="B3" t="n">
        <v>49</v>
      </c>
      <c r="C3" t="n">
        <v>1</v>
      </c>
    </row>
    <row r="4">
      <c r="A4" t="inlineStr">
        <is>
          <t>Terminal × ±15%</t>
        </is>
      </c>
      <c r="B4" t="n">
        <v>43</v>
      </c>
      <c r="C4" t="n">
        <v>2</v>
      </c>
    </row>
    <row r="5">
      <c r="A5" t="inlineStr">
        <is>
          <t>Op margin ±3pp</t>
        </is>
      </c>
      <c r="B5" t="n">
        <v>37</v>
      </c>
      <c r="C5" t="n">
        <v>3</v>
      </c>
    </row>
    <row r="6">
      <c r="A6" t="inlineStr">
        <is>
          <t>WACC ±1pp</t>
        </is>
      </c>
      <c r="B6" t="n">
        <v>15</v>
      </c>
      <c r="C6" t="n">
        <v>4</v>
      </c>
    </row>
    <row r="7">
      <c r="A7" t="inlineStr">
        <is>
          <t>Capex intensity ±15%</t>
        </is>
      </c>
      <c r="B7" t="n">
        <v>11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pass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pass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fail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pass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special situation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194.19</v>
      </c>
    </row>
    <row r="7">
      <c r="A7" s="3" t="inlineStr">
        <is>
          <t>Scenario PWEV target</t>
        </is>
      </c>
      <c r="B7" t="n">
        <v>194.12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177.6198</v>
      </c>
    </row>
    <row r="12">
      <c r="A12" s="3" t="inlineStr">
        <is>
          <t>MC median</t>
        </is>
      </c>
      <c r="B12" t="n">
        <v>174.1512228444198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2026-07-08</t>
        </is>
      </c>
      <c r="D3" t="inlineStr">
        <is>
          <t>Price, market cap, EV, 52-week range, forward P/E</t>
        </is>
      </c>
      <c r="E3" t="inlineStr">
        <is>
          <t>Alpha Vantage 2026-06-27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2026-07-08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2026-07-08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2026-07-08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2026-07-08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2026-07-08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2026-07-08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2026-07-08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2026-07-08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2026-07-08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2026-07-08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24.568</v>
      </c>
      <c r="C3" t="n">
        <v>14.97</v>
      </c>
      <c r="D3" t="n">
        <v>5.137</v>
      </c>
      <c r="E3" t="n">
        <v>4.498</v>
      </c>
      <c r="F3" t="n">
        <v>3.614</v>
      </c>
    </row>
    <row r="4">
      <c r="A4" t="inlineStr">
        <is>
          <t>2024-12-31</t>
        </is>
      </c>
      <c r="B4" t="n">
        <v>23.875</v>
      </c>
      <c r="C4" t="n">
        <v>14.206</v>
      </c>
      <c r="D4" t="n">
        <v>5.184</v>
      </c>
      <c r="E4" t="n">
        <v>4.924</v>
      </c>
      <c r="F4" t="n">
        <v>3.899</v>
      </c>
    </row>
    <row r="5">
      <c r="A5" t="inlineStr">
        <is>
          <t>2023-12-31</t>
        </is>
      </c>
      <c r="B5" t="n">
        <v>23.89</v>
      </c>
      <c r="C5" t="n">
        <v>14.034</v>
      </c>
      <c r="D5" t="n">
        <v>5.202</v>
      </c>
      <c r="E5" t="n">
        <v>5.202</v>
      </c>
      <c r="F5" t="n">
        <v>4.743</v>
      </c>
    </row>
    <row r="6">
      <c r="A6" t="inlineStr">
        <is>
          <t>2022-12-31</t>
        </is>
      </c>
      <c r="B6" t="n">
        <v>26.643</v>
      </c>
      <c r="C6" t="n">
        <v>16.188</v>
      </c>
      <c r="D6" t="n">
        <v>7.536</v>
      </c>
      <c r="E6" t="n">
        <v>7.353</v>
      </c>
      <c r="F6" t="n">
        <v>7.209</v>
      </c>
    </row>
    <row r="7">
      <c r="A7" t="inlineStr">
        <is>
          <t>2021-12-31</t>
        </is>
      </c>
      <c r="B7" t="n">
        <v>29.453</v>
      </c>
      <c r="C7" t="n">
        <v>17.952</v>
      </c>
      <c r="D7" t="n">
        <v>8.050000000000001</v>
      </c>
      <c r="E7" t="n">
        <v>7.839</v>
      </c>
      <c r="F7" t="n">
        <v>6.433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6.416</v>
      </c>
      <c r="C11" t="n">
        <v>1.156</v>
      </c>
      <c r="D11" t="n">
        <v>5.26</v>
      </c>
      <c r="E11" t="n">
        <v>3.088</v>
      </c>
    </row>
    <row r="12">
      <c r="A12" t="inlineStr">
        <is>
          <t>2024-12-31</t>
        </is>
      </c>
      <c r="B12" t="n">
        <v>6.688</v>
      </c>
      <c r="C12" t="n">
        <v>1.392</v>
      </c>
      <c r="D12" t="n">
        <v>5.296</v>
      </c>
      <c r="E12" t="n">
        <v>5.979</v>
      </c>
    </row>
    <row r="13">
      <c r="A13" t="inlineStr">
        <is>
          <t>2023-12-31</t>
        </is>
      </c>
      <c r="B13" t="n">
        <v>7.164</v>
      </c>
      <c r="C13" t="n">
        <v>1.383</v>
      </c>
      <c r="D13" t="n">
        <v>5.781</v>
      </c>
      <c r="E13" t="n">
        <v>1.006</v>
      </c>
    </row>
    <row r="14">
      <c r="A14" t="inlineStr">
        <is>
          <t>2022-12-31</t>
        </is>
      </c>
      <c r="B14" t="n">
        <v>8.519</v>
      </c>
      <c r="C14" t="n">
        <v>1.152</v>
      </c>
      <c r="D14" t="n">
        <v>7.367</v>
      </c>
      <c r="E14" t="n">
        <v>0.9340000000000001</v>
      </c>
    </row>
    <row r="15">
      <c r="A15" t="inlineStr">
        <is>
          <t>2021-12-31</t>
        </is>
      </c>
      <c r="B15" t="n">
        <v>8.358000000000001</v>
      </c>
      <c r="C15" t="n">
        <v>1.294</v>
      </c>
      <c r="D15" t="n">
        <v>7.064</v>
      </c>
      <c r="E15" t="n">
        <v>3.249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164.9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TMO</t>
        </is>
      </c>
      <c r="B3" t="n">
        <v>19.72</v>
      </c>
      <c r="C3" t="n">
        <v>0.06</v>
      </c>
      <c r="D3" t="n">
        <v>0.179</v>
      </c>
      <c r="E3" t="inlineStr">
        <is>
          <t>direct</t>
        </is>
      </c>
      <c r="F3" t="n">
        <v>1</v>
      </c>
    </row>
    <row r="4">
      <c r="A4" t="inlineStr">
        <is>
          <t>A</t>
        </is>
      </c>
      <c r="B4" t="n">
        <v>22.37</v>
      </c>
      <c r="C4" t="n">
        <v>0.06</v>
      </c>
      <c r="D4" t="n">
        <v>0.237</v>
      </c>
      <c r="E4" t="inlineStr">
        <is>
          <t>direct</t>
        </is>
      </c>
      <c r="F4" t="n">
        <v>1</v>
      </c>
    </row>
    <row r="5">
      <c r="A5" t="inlineStr">
        <is>
          <t>WAT</t>
        </is>
      </c>
      <c r="B5" t="n">
        <v>25.58</v>
      </c>
      <c r="C5" t="n">
        <v>0.06</v>
      </c>
      <c r="D5" t="n">
        <v>0.028</v>
      </c>
      <c r="E5" t="inlineStr">
        <is>
          <t>direct</t>
        </is>
      </c>
      <c r="F5" t="n">
        <v>1</v>
      </c>
    </row>
    <row r="6">
      <c r="A6" t="inlineStr">
        <is>
          <t>IQV</t>
        </is>
      </c>
      <c r="B6" t="n">
        <v>14.51</v>
      </c>
      <c r="C6" t="n">
        <v>0.06</v>
      </c>
      <c r="D6" t="n">
        <v>0.136</v>
      </c>
      <c r="E6" t="inlineStr">
        <is>
          <t>segment</t>
        </is>
      </c>
      <c r="F6" t="n">
        <v>0.5</v>
      </c>
    </row>
    <row r="8">
      <c r="A8" s="3" t="inlineStr">
        <is>
          <t>Quality-weighted fwd P/E</t>
        </is>
      </c>
      <c r="B8" t="n">
        <v>21.4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Biopharma-Funding / China / Bioprocessing Reset</t>
        </is>
      </c>
      <c r="B3" t="n">
        <v>0.2</v>
      </c>
      <c r="C3" t="n">
        <v>5.707</v>
      </c>
      <c r="D3" t="n">
        <v>15</v>
      </c>
      <c r="E3">
        <f>C3*D3</f>
        <v/>
      </c>
      <c r="F3">
        <f>E3/194.19-1</f>
        <v/>
      </c>
    </row>
    <row r="4">
      <c r="A4" t="inlineStr">
        <is>
          <t>R&amp;D-Spend Recession</t>
        </is>
      </c>
      <c r="B4" t="n">
        <v>0.17</v>
      </c>
      <c r="C4" t="n">
        <v>6.941</v>
      </c>
      <c r="D4" t="n">
        <v>20.9</v>
      </c>
      <c r="E4">
        <f>C4*D4</f>
        <v/>
      </c>
      <c r="F4">
        <f>E4/194.19-1</f>
        <v/>
      </c>
    </row>
    <row r="5">
      <c r="A5" t="inlineStr">
        <is>
          <t>Base — Tools + Services Growth</t>
        </is>
      </c>
      <c r="B5" t="n">
        <v>0.35</v>
      </c>
      <c r="C5" t="n">
        <v>8.489000000000001</v>
      </c>
      <c r="D5" t="n">
        <v>23.7</v>
      </c>
      <c r="E5">
        <f>C5*D5</f>
        <v/>
      </c>
      <c r="F5">
        <f>E5/194.19-1</f>
        <v/>
      </c>
    </row>
    <row r="6">
      <c r="A6" t="inlineStr">
        <is>
          <t>Growth — Bioprocessing / Biologics Recovery</t>
        </is>
      </c>
      <c r="B6" t="n">
        <v>0.2</v>
      </c>
      <c r="C6" t="n">
        <v>9.539999999999999</v>
      </c>
      <c r="D6" t="n">
        <v>28.5</v>
      </c>
      <c r="E6">
        <f>C6*D6</f>
        <v/>
      </c>
      <c r="F6">
        <f>E6/194.19-1</f>
        <v/>
      </c>
    </row>
    <row r="7">
      <c r="A7" t="inlineStr">
        <is>
          <t>Bull — Re-Rate</t>
        </is>
      </c>
      <c r="B7" t="n">
        <v>0.08</v>
      </c>
      <c r="C7" t="n">
        <v>10.291</v>
      </c>
      <c r="D7" t="n">
        <v>33.4</v>
      </c>
      <c r="E7">
        <f>C7*D7</f>
        <v/>
      </c>
      <c r="F7">
        <f>E7/194.19-1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174.1512228444198</v>
      </c>
    </row>
    <row r="5">
      <c r="A5" t="inlineStr">
        <is>
          <t>P10</t>
        </is>
      </c>
      <c r="B5" t="n">
        <v>101.7988845862282</v>
      </c>
    </row>
    <row r="6">
      <c r="A6" t="inlineStr">
        <is>
          <t>P90</t>
        </is>
      </c>
      <c r="B6" t="n">
        <v>277.386484578059</v>
      </c>
    </row>
    <row r="7">
      <c r="A7" t="inlineStr">
        <is>
          <t>P(&gt; current) %</t>
        </is>
      </c>
      <c r="B7" t="n">
        <v>38.68</v>
      </c>
    </row>
    <row r="8">
      <c r="A8" t="inlineStr">
        <is>
          <t>P(&gt; target) %</t>
        </is>
      </c>
      <c r="B8" t="n">
        <v>38.73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5.47734543592922</v>
      </c>
    </row>
    <row r="13">
      <c r="A13" t="inlineStr">
        <is>
          <t>Gross Margin</t>
        </is>
      </c>
      <c r="B13" t="n">
        <v>21.48024799446717</v>
      </c>
    </row>
    <row r="14">
      <c r="A14" t="inlineStr">
        <is>
          <t>P/E Multiple</t>
        </is>
      </c>
      <c r="B14" t="n">
        <v>73.04240656960361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2026-07-08T09:39:07Z</dcterms:created>
  <dcterms:modified xsi:type="dcterms:W3CDTF">2026-07-08T09:39:07Z</dcterms:modified>
</cp:coreProperties>
</file>