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Dominion Energy Inc (D)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0.885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69.83</v>
      </c>
    </row>
    <row r="7">
      <c r="A7" s="3" t="inlineStr">
        <is>
          <t>Scenario PWEV target</t>
        </is>
      </c>
      <c r="B7" t="n">
        <v>68.02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68.557</v>
      </c>
    </row>
    <row r="12">
      <c r="A12" s="3" t="inlineStr">
        <is>
          <t>MC median</t>
        </is>
      </c>
      <c r="B12" t="n">
        <v>60.82712826373898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16.506</v>
      </c>
      <c r="C3" t="n">
        <v>8.090999999999999</v>
      </c>
      <c r="D3" t="n">
        <v>4.414</v>
      </c>
      <c r="E3" t="n">
        <v>5.633</v>
      </c>
      <c r="F3" t="n">
        <v>2.998</v>
      </c>
    </row>
    <row r="4">
      <c r="A4" t="inlineStr">
        <is>
          <t>2024-12-31</t>
        </is>
      </c>
      <c r="B4" t="n">
        <v>14.459</v>
      </c>
      <c r="C4" t="n">
        <v>6.922</v>
      </c>
      <c r="D4" t="n">
        <v>3.247</v>
      </c>
      <c r="E4" t="n">
        <v>4.069</v>
      </c>
      <c r="F4" t="n">
        <v>2.124</v>
      </c>
    </row>
    <row r="5">
      <c r="A5" t="inlineStr">
        <is>
          <t>2023-12-31</t>
        </is>
      </c>
      <c r="B5" t="n">
        <v>14.393</v>
      </c>
      <c r="C5" t="n">
        <v>6.958</v>
      </c>
      <c r="D5" t="n">
        <v>3.414</v>
      </c>
      <c r="E5" t="n">
        <v>4.398</v>
      </c>
      <c r="F5" t="n">
        <v>2.031</v>
      </c>
    </row>
    <row r="6">
      <c r="A6" t="inlineStr">
        <is>
          <t>2022-12-31</t>
        </is>
      </c>
      <c r="B6" t="n">
        <v>13.938</v>
      </c>
      <c r="C6" t="n">
        <v>6.377</v>
      </c>
      <c r="D6" t="n">
        <v>1.447</v>
      </c>
      <c r="E6" t="n">
        <v>1.33</v>
      </c>
      <c r="F6" t="n">
        <v>1.191</v>
      </c>
    </row>
    <row r="7">
      <c r="A7" t="inlineStr">
        <is>
          <t>2021-12-31</t>
        </is>
      </c>
      <c r="B7" t="n">
        <v>11.419</v>
      </c>
      <c r="C7" t="n">
        <v>5.412</v>
      </c>
      <c r="D7" t="n">
        <v>1.996</v>
      </c>
      <c r="E7" t="n">
        <v>2.605</v>
      </c>
      <c r="F7" t="n">
        <v>3.399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5.361</v>
      </c>
      <c r="C11" t="n">
        <v>12.641</v>
      </c>
      <c r="D11" t="n">
        <v>-7.28</v>
      </c>
      <c r="E11" t="n">
        <v>1.488</v>
      </c>
    </row>
    <row r="12">
      <c r="A12" t="inlineStr">
        <is>
          <t>2024-12-31</t>
        </is>
      </c>
      <c r="B12" t="n">
        <v>5.018</v>
      </c>
      <c r="C12" t="n">
        <v>12.427</v>
      </c>
      <c r="D12" t="n">
        <v>-7.409</v>
      </c>
      <c r="E12" t="n">
        <v>0.801</v>
      </c>
    </row>
    <row r="13">
      <c r="A13" t="inlineStr">
        <is>
          <t>2023-12-31</t>
        </is>
      </c>
      <c r="B13" t="n">
        <v>6.572</v>
      </c>
      <c r="C13" t="n">
        <v>10.235</v>
      </c>
      <c r="D13" t="n">
        <v>-3.663</v>
      </c>
      <c r="E13" t="n">
        <v>5.84</v>
      </c>
    </row>
    <row r="14">
      <c r="A14" t="inlineStr">
        <is>
          <t>2022-12-31</t>
        </is>
      </c>
      <c r="B14" t="n">
        <v>3.7</v>
      </c>
      <c r="C14" t="n">
        <v>7.591</v>
      </c>
      <c r="D14" t="n">
        <v>-3.891</v>
      </c>
      <c r="E14" t="n">
        <v>1.61</v>
      </c>
    </row>
    <row r="15">
      <c r="A15" t="inlineStr">
        <is>
          <t>2021-12-31</t>
        </is>
      </c>
      <c r="B15" t="n">
        <v>4.037</v>
      </c>
      <c r="C15" t="n">
        <v>5.96</v>
      </c>
      <c r="D15" t="n">
        <v>-1.923</v>
      </c>
      <c r="E15" t="n">
        <v>10.726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SRE</t>
        </is>
      </c>
      <c r="B4" t="n">
        <v>18.21</v>
      </c>
      <c r="C4" t="n">
        <v>0.06</v>
      </c>
      <c r="D4" t="n">
        <v>0.306</v>
      </c>
      <c r="E4" t="inlineStr">
        <is>
          <t>direct</t>
        </is>
      </c>
      <c r="F4" t="n">
        <v>1</v>
      </c>
    </row>
    <row r="5">
      <c r="A5" t="inlineStr">
        <is>
          <t>XEL</t>
        </is>
      </c>
      <c r="B5" t="n">
        <v>19.92</v>
      </c>
      <c r="C5" t="n">
        <v>0.06</v>
      </c>
      <c r="D5" t="n">
        <v>0.182</v>
      </c>
      <c r="E5" t="inlineStr">
        <is>
          <t>direct</t>
        </is>
      </c>
      <c r="F5" t="n">
        <v>1</v>
      </c>
    </row>
    <row r="6">
      <c r="A6" t="inlineStr">
        <is>
          <t>ED</t>
        </is>
      </c>
      <c r="B6" t="n">
        <v>18.38</v>
      </c>
      <c r="C6" t="n">
        <v>0.06</v>
      </c>
      <c r="D6" t="n">
        <v>0.256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2.479</v>
      </c>
      <c r="D3" t="n">
        <v>14</v>
      </c>
      <c r="E3">
        <f>C3*D3</f>
        <v/>
      </c>
      <c r="F3">
        <f>E3/69.83-1</f>
        <v/>
      </c>
    </row>
    <row r="4">
      <c r="A4" t="inlineStr">
        <is>
          <t>Recession / Rate Spike / Cost Overrun</t>
        </is>
      </c>
      <c r="B4" t="n">
        <v>0.17</v>
      </c>
      <c r="C4" t="n">
        <v>3.163</v>
      </c>
      <c r="D4" t="n">
        <v>17.5</v>
      </c>
      <c r="E4">
        <f>C4*D4</f>
        <v/>
      </c>
      <c r="F4">
        <f>E4/69.83-1</f>
        <v/>
      </c>
    </row>
    <row r="5">
      <c r="A5" t="inlineStr">
        <is>
          <t>Base — Rate-Base Growth + Allowed ROE</t>
        </is>
      </c>
      <c r="B5" t="n">
        <v>0.35</v>
      </c>
      <c r="C5" t="n">
        <v>3.633</v>
      </c>
      <c r="D5" t="n">
        <v>19</v>
      </c>
      <c r="E5">
        <f>C5*D5</f>
        <v/>
      </c>
      <c r="F5">
        <f>E5/69.83-1</f>
        <v/>
      </c>
    </row>
    <row r="6">
      <c r="A6" t="inlineStr">
        <is>
          <t>Growth — Datacenter Load / Clean-Energy Capex</t>
        </is>
      </c>
      <c r="B6" t="n">
        <v>0.2</v>
      </c>
      <c r="C6" t="n">
        <v>4.039</v>
      </c>
      <c r="D6" t="n">
        <v>22</v>
      </c>
      <c r="E6">
        <f>C6*D6</f>
        <v/>
      </c>
      <c r="F6">
        <f>E6/69.83-1</f>
        <v/>
      </c>
    </row>
    <row r="7">
      <c r="A7" t="inlineStr">
        <is>
          <t>Bull — Defensive Re-Rate</t>
        </is>
      </c>
      <c r="B7" t="n">
        <v>0.08</v>
      </c>
      <c r="C7" t="n">
        <v>4.166</v>
      </c>
      <c r="D7" t="n">
        <v>25</v>
      </c>
      <c r="E7">
        <f>C7*D7</f>
        <v/>
      </c>
      <c r="F7">
        <f>E7/69.83-1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60.82712826373898</v>
      </c>
    </row>
    <row r="5">
      <c r="A5" t="inlineStr">
        <is>
          <t>P10</t>
        </is>
      </c>
      <c r="B5" t="n">
        <v>35.47929351204375</v>
      </c>
    </row>
    <row r="6">
      <c r="A6" t="inlineStr">
        <is>
          <t>P90</t>
        </is>
      </c>
      <c r="B6" t="n">
        <v>94.83269706439241</v>
      </c>
    </row>
    <row r="7">
      <c r="A7" t="inlineStr">
        <is>
          <t>P(&gt; current) %</t>
        </is>
      </c>
      <c r="B7" t="n">
        <v>35.56</v>
      </c>
    </row>
    <row r="8">
      <c r="A8" t="inlineStr">
        <is>
          <t>P(&gt; target) %</t>
        </is>
      </c>
      <c r="B8" t="n">
        <v>38.1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2.299095248828428</v>
      </c>
    </row>
    <row r="13">
      <c r="A13" t="inlineStr">
        <is>
          <t>Gross Margin</t>
        </is>
      </c>
      <c r="B13" t="n">
        <v>44.93260481083857</v>
      </c>
    </row>
    <row r="14">
      <c r="A14" t="inlineStr">
        <is>
          <t>P/E Multiple</t>
        </is>
      </c>
      <c r="B14" t="n">
        <v>52.76829994033301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2026-07-08T09:39:03Z</dcterms:created>
  <dcterms:modified xsi:type="dcterms:W3CDTF">2026-07-08T09:39:03Z</dcterms:modified>
</cp:coreProperties>
</file>