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Chevron Corp (CVX)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10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0.25</v>
      </c>
    </row>
    <row r="9">
      <c r="A9" t="inlineStr">
        <is>
          <t>Net cash (+) / debt (−) $B</t>
        </is>
      </c>
      <c r="B9" s="4" t="n">
        <v>-40.1</v>
      </c>
    </row>
    <row r="10">
      <c r="A10" t="inlineStr">
        <is>
          <t>Diluted shares (B)</t>
        </is>
      </c>
      <c r="B10" s="4" t="n">
        <v>2.002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0.01</v>
      </c>
      <c r="F13" s="4" t="n">
        <v>0.01</v>
      </c>
    </row>
    <row r="14">
      <c r="A14" t="inlineStr">
        <is>
          <t>Operating margin</t>
        </is>
      </c>
      <c r="B14" s="4" t="n">
        <v>0.208</v>
      </c>
      <c r="C14" s="4" t="n">
        <v>0.212</v>
      </c>
      <c r="D14" s="4" t="n">
        <v>0.219</v>
      </c>
      <c r="E14" s="4" t="n">
        <v>0.219</v>
      </c>
      <c r="F14" s="4" t="n">
        <v>0.219</v>
      </c>
    </row>
    <row r="15">
      <c r="A15" t="inlineStr">
        <is>
          <t>D&amp;A $B</t>
        </is>
      </c>
      <c r="B15" s="4" t="n">
        <v>17.4583</v>
      </c>
      <c r="C15" s="4" t="n">
        <v>17.65</v>
      </c>
      <c r="D15" s="4" t="n">
        <v>17.925</v>
      </c>
      <c r="E15" s="4" t="n">
        <v>18.2333</v>
      </c>
      <c r="F15" s="4" t="n">
        <v>18.5917</v>
      </c>
    </row>
    <row r="16">
      <c r="A16" t="inlineStr">
        <is>
          <t>Capex $B</t>
        </is>
      </c>
      <c r="B16" s="4" t="n">
        <v>18</v>
      </c>
      <c r="C16" s="4" t="n">
        <v>18.5</v>
      </c>
      <c r="D16" s="4" t="n">
        <v>19</v>
      </c>
      <c r="E16" s="4" t="n">
        <v>19.2</v>
      </c>
      <c r="F16" s="4" t="n">
        <v>19.5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191.312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47</v>
      </c>
      <c r="C3" t="n">
        <v>1</v>
      </c>
    </row>
    <row r="4">
      <c r="A4" t="inlineStr">
        <is>
          <t>Revenue CAGR ±3pp</t>
        </is>
      </c>
      <c r="B4" t="n">
        <v>42</v>
      </c>
      <c r="C4" t="n">
        <v>2</v>
      </c>
    </row>
    <row r="5">
      <c r="A5" t="inlineStr">
        <is>
          <t>Terminal × ±15%</t>
        </is>
      </c>
      <c r="B5" t="n">
        <v>32</v>
      </c>
      <c r="C5" t="n">
        <v>3</v>
      </c>
    </row>
    <row r="6">
      <c r="A6" t="inlineStr">
        <is>
          <t>Capex intensity ±15%</t>
        </is>
      </c>
      <c r="B6" t="n">
        <v>30</v>
      </c>
      <c r="C6" t="n">
        <v>4</v>
      </c>
    </row>
    <row r="7">
      <c r="A7" t="inlineStr">
        <is>
          <t>WACC ±1pp</t>
        </is>
      </c>
      <c r="B7" t="n">
        <v>13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174.01</v>
      </c>
    </row>
    <row r="7">
      <c r="A7" s="3" t="inlineStr">
        <is>
          <t>Scenario PWEV target</t>
        </is>
      </c>
      <c r="B7" t="n">
        <v>174.98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265.01355</v>
      </c>
    </row>
    <row r="12">
      <c r="A12" s="3" t="inlineStr">
        <is>
          <t>MC median</t>
        </is>
      </c>
      <c r="B12" t="n">
        <v>164.7599621490554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184.432</v>
      </c>
      <c r="C3" t="n">
        <v>56.086</v>
      </c>
      <c r="D3" t="n">
        <v>16.674</v>
      </c>
      <c r="E3" t="n">
        <v>20.96</v>
      </c>
      <c r="F3" t="n">
        <v>12.299</v>
      </c>
    </row>
    <row r="4">
      <c r="A4" t="inlineStr">
        <is>
          <t>2024-12-31</t>
        </is>
      </c>
      <c r="B4" t="n">
        <v>193.414</v>
      </c>
      <c r="C4" t="n">
        <v>56.926</v>
      </c>
      <c r="D4" t="n">
        <v>29.099</v>
      </c>
      <c r="E4" t="n">
        <v>28.1</v>
      </c>
      <c r="F4" t="n">
        <v>17.661</v>
      </c>
    </row>
    <row r="5">
      <c r="A5" t="inlineStr">
        <is>
          <t>2023-12-31</t>
        </is>
      </c>
      <c r="B5" t="n">
        <v>196.913</v>
      </c>
      <c r="C5" t="n">
        <v>60.391</v>
      </c>
      <c r="D5" t="n">
        <v>33.79</v>
      </c>
      <c r="E5" t="n">
        <v>30.053</v>
      </c>
      <c r="F5" t="n">
        <v>21.369</v>
      </c>
    </row>
    <row r="6">
      <c r="A6" t="inlineStr">
        <is>
          <t>2022-12-31</t>
        </is>
      </c>
      <c r="B6" t="n">
        <v>246.252</v>
      </c>
      <c r="C6" t="n">
        <v>73.982</v>
      </c>
      <c r="D6" t="n">
        <v>50.19</v>
      </c>
      <c r="E6" t="n">
        <v>50.19</v>
      </c>
      <c r="F6" t="n">
        <v>35.465</v>
      </c>
    </row>
    <row r="7">
      <c r="A7" t="inlineStr">
        <is>
          <t>2021-12-31</t>
        </is>
      </c>
      <c r="B7" t="n">
        <v>155.606</v>
      </c>
      <c r="C7" t="n">
        <v>45.432</v>
      </c>
      <c r="D7" t="n">
        <v>16.104</v>
      </c>
      <c r="E7" t="n">
        <v>22.351</v>
      </c>
      <c r="F7" t="n">
        <v>15.625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33.939</v>
      </c>
      <c r="C11" t="n">
        <v>17.347</v>
      </c>
      <c r="D11" t="n">
        <v>16.592</v>
      </c>
      <c r="E11" t="n">
        <v>11.855</v>
      </c>
    </row>
    <row r="12">
      <c r="A12" t="inlineStr">
        <is>
          <t>2024-12-31</t>
        </is>
      </c>
      <c r="B12" t="n">
        <v>31.492</v>
      </c>
      <c r="C12" t="n">
        <v>16.448</v>
      </c>
      <c r="D12" t="n">
        <v>15.044</v>
      </c>
      <c r="E12" t="n">
        <v>15.4</v>
      </c>
    </row>
    <row r="13">
      <c r="A13" t="inlineStr">
        <is>
          <t>2023-12-31</t>
        </is>
      </c>
      <c r="B13" t="n">
        <v>35.609</v>
      </c>
      <c r="C13" t="n">
        <v>15.829</v>
      </c>
      <c r="D13" t="n">
        <v>19.78</v>
      </c>
      <c r="E13" t="n">
        <v>14.939</v>
      </c>
    </row>
    <row r="14">
      <c r="A14" t="inlineStr">
        <is>
          <t>2022-12-31</t>
        </is>
      </c>
      <c r="B14" t="n">
        <v>49.6</v>
      </c>
      <c r="C14" t="n">
        <v>12</v>
      </c>
      <c r="D14" t="n">
        <v>37.6</v>
      </c>
      <c r="E14" t="n">
        <v>11.3</v>
      </c>
    </row>
    <row r="15">
      <c r="A15" t="inlineStr">
        <is>
          <t>2021-12-31</t>
        </is>
      </c>
      <c r="B15" t="n">
        <v>29.2</v>
      </c>
      <c r="C15" t="n">
        <v>8.1</v>
      </c>
      <c r="D15" t="n">
        <v>21.1</v>
      </c>
      <c r="E15" t="n">
        <v>1.383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145.47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XOM</t>
        </is>
      </c>
      <c r="B3" t="n">
        <v>12.21</v>
      </c>
      <c r="C3" t="n">
        <v>0.02</v>
      </c>
      <c r="D3" t="n">
        <v>0.064</v>
      </c>
      <c r="E3" t="inlineStr">
        <is>
          <t>direct</t>
        </is>
      </c>
      <c r="F3" t="n">
        <v>1</v>
      </c>
    </row>
    <row r="4">
      <c r="A4" t="inlineStr">
        <is>
          <t>COP</t>
        </is>
      </c>
      <c r="B4" t="n">
        <v>10.33</v>
      </c>
      <c r="C4" t="n">
        <v>0.03</v>
      </c>
      <c r="D4" t="n">
        <v>0.221</v>
      </c>
      <c r="E4" t="inlineStr">
        <is>
          <t>direct</t>
        </is>
      </c>
      <c r="F4" t="n">
        <v>1</v>
      </c>
    </row>
    <row r="5">
      <c r="A5" t="inlineStr">
        <is>
          <t>WMB</t>
        </is>
      </c>
      <c r="B5" t="n">
        <v>32.89</v>
      </c>
      <c r="C5" t="n">
        <v>0.05</v>
      </c>
      <c r="D5" t="n">
        <v>0.336</v>
      </c>
      <c r="E5" t="inlineStr">
        <is>
          <t>broad</t>
        </is>
      </c>
      <c r="F5" t="n">
        <v>0.25</v>
      </c>
    </row>
    <row r="6">
      <c r="A6" t="inlineStr">
        <is>
          <t>KMI</t>
        </is>
      </c>
      <c r="B6" t="n">
        <v>23.92</v>
      </c>
      <c r="C6" t="n">
        <v>0.05</v>
      </c>
      <c r="D6" t="n">
        <v>0.299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14.7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Energy Transition / Sustained Low Oil</t>
        </is>
      </c>
      <c r="B3" t="n">
        <v>0.22</v>
      </c>
      <c r="C3" t="n">
        <v>7.849</v>
      </c>
      <c r="D3" t="n">
        <v>7</v>
      </c>
      <c r="E3">
        <f>C3*D3</f>
        <v/>
      </c>
      <c r="F3">
        <f>E3/174.01-1</f>
        <v/>
      </c>
    </row>
    <row r="4">
      <c r="A4" t="inlineStr">
        <is>
          <t>Cyclical Downturn — Recession / Oversupply</t>
        </is>
      </c>
      <c r="B4" t="n">
        <v>0.18</v>
      </c>
      <c r="C4" t="n">
        <v>12.598</v>
      </c>
      <c r="D4" t="n">
        <v>8.5</v>
      </c>
      <c r="E4">
        <f>C4*D4</f>
        <v/>
      </c>
      <c r="F4">
        <f>E4/174.01-1</f>
        <v/>
      </c>
    </row>
    <row r="5">
      <c r="A5" t="inlineStr">
        <is>
          <t>Base — Mid-Cycle ($65–75 Brent)</t>
        </is>
      </c>
      <c r="B5" t="n">
        <v>0.33</v>
      </c>
      <c r="C5" t="n">
        <v>16.808</v>
      </c>
      <c r="D5" t="n">
        <v>10.5</v>
      </c>
      <c r="E5">
        <f>C5*D5</f>
        <v/>
      </c>
      <c r="F5">
        <f>E5/174.01-1</f>
        <v/>
      </c>
    </row>
    <row r="6">
      <c r="A6" t="inlineStr">
        <is>
          <t>Commodity Upcycle — Tight Supply</t>
        </is>
      </c>
      <c r="B6" t="n">
        <v>0.2</v>
      </c>
      <c r="C6" t="n">
        <v>24.837</v>
      </c>
      <c r="D6" t="n">
        <v>12</v>
      </c>
      <c r="E6">
        <f>C6*D6</f>
        <v/>
      </c>
      <c r="F6">
        <f>E6/174.01-1</f>
        <v/>
      </c>
    </row>
    <row r="7">
      <c r="A7" t="inlineStr">
        <is>
          <t>Geopolitical Spike</t>
        </is>
      </c>
      <c r="B7" t="n">
        <v>0.07000000000000001</v>
      </c>
      <c r="C7" t="n">
        <v>28.457</v>
      </c>
      <c r="D7" t="n">
        <v>12.5</v>
      </c>
      <c r="E7">
        <f>C7*D7</f>
        <v/>
      </c>
      <c r="F7">
        <f>E7/174.01-1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164.7599621490554</v>
      </c>
    </row>
    <row r="5">
      <c r="A5" t="inlineStr">
        <is>
          <t>P10</t>
        </is>
      </c>
      <c r="B5" t="n">
        <v>90.93846328814084</v>
      </c>
    </row>
    <row r="6">
      <c r="A6" t="inlineStr">
        <is>
          <t>P90</t>
        </is>
      </c>
      <c r="B6" t="n">
        <v>274.5582523621123</v>
      </c>
    </row>
    <row r="7">
      <c r="A7" t="inlineStr">
        <is>
          <t>P(&gt; current) %</t>
        </is>
      </c>
      <c r="B7" t="n">
        <v>44.2</v>
      </c>
    </row>
    <row r="8">
      <c r="A8" t="inlineStr">
        <is>
          <t>P(&gt; target) %</t>
        </is>
      </c>
      <c r="B8" t="n">
        <v>43.72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10.56231368217729</v>
      </c>
    </row>
    <row r="13">
      <c r="A13" t="inlineStr">
        <is>
          <t>Gross Margin</t>
        </is>
      </c>
      <c r="B13" t="n">
        <v>31.09604305587483</v>
      </c>
    </row>
    <row r="14">
      <c r="A14" t="inlineStr">
        <is>
          <t>P/E Multiple</t>
        </is>
      </c>
      <c r="B14" t="n">
        <v>58.34164326194789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2026-07-08T09:39:03Z</dcterms:created>
  <dcterms:modified xsi:type="dcterms:W3CDTF">2026-07-08T09:39:03Z</dcterms:modified>
</cp:coreProperties>
</file>