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Carvana Co (CVNA)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1.79</v>
      </c>
    </row>
    <row r="10">
      <c r="A10" t="inlineStr">
        <is>
          <t>Diluted shares (B)</t>
        </is>
      </c>
      <c r="B10" s="4" t="n">
        <v>1.144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0.11</v>
      </c>
      <c r="D13" s="4" t="n">
        <v>0.1</v>
      </c>
      <c r="E13" s="4" t="n">
        <v>0.08</v>
      </c>
      <c r="F13" s="4" t="n">
        <v>0.07000000000000001</v>
      </c>
    </row>
    <row r="14">
      <c r="A14" t="inlineStr">
        <is>
          <t>Operating margin</t>
        </is>
      </c>
      <c r="B14" s="4" t="n">
        <v>0.093</v>
      </c>
      <c r="C14" s="4" t="n">
        <v>0.095</v>
      </c>
      <c r="D14" s="4" t="n">
        <v>0.098</v>
      </c>
      <c r="E14" s="4" t="n">
        <v>0.098</v>
      </c>
      <c r="F14" s="4" t="n">
        <v>0.098</v>
      </c>
    </row>
    <row r="15">
      <c r="A15" t="inlineStr">
        <is>
          <t>D&amp;A $B</t>
        </is>
      </c>
      <c r="B15" s="4" t="n">
        <v>0.1558</v>
      </c>
      <c r="C15" s="4" t="n">
        <v>0.173</v>
      </c>
      <c r="D15" s="4" t="n">
        <v>0.1985</v>
      </c>
      <c r="E15" s="4" t="n">
        <v>0.2323</v>
      </c>
      <c r="F15" s="4" t="n">
        <v>0.2745</v>
      </c>
    </row>
    <row r="16">
      <c r="A16" t="inlineStr">
        <is>
          <t>Capex $B</t>
        </is>
      </c>
      <c r="B16" s="4" t="n">
        <v>0.2</v>
      </c>
      <c r="C16" s="4" t="n">
        <v>0.25</v>
      </c>
      <c r="D16" s="4" t="n">
        <v>0.3</v>
      </c>
      <c r="E16" s="4" t="n">
        <v>0.35</v>
      </c>
      <c r="F16" s="4" t="n">
        <v>0.4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25.448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33</v>
      </c>
      <c r="C3" t="n">
        <v>1</v>
      </c>
    </row>
    <row r="4">
      <c r="A4" t="inlineStr">
        <is>
          <t>Revenue CAGR ±3pp</t>
        </is>
      </c>
      <c r="B4" t="n">
        <v>14</v>
      </c>
      <c r="C4" t="n">
        <v>2</v>
      </c>
    </row>
    <row r="5">
      <c r="A5" t="inlineStr">
        <is>
          <t>Terminal × ±15%</t>
        </is>
      </c>
      <c r="B5" t="n">
        <v>13</v>
      </c>
      <c r="C5" t="n">
        <v>3</v>
      </c>
    </row>
    <row r="6">
      <c r="A6" t="inlineStr">
        <is>
          <t>WACC ±1pp</t>
        </is>
      </c>
      <c r="B6" t="n">
        <v>4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67.48999999999999</v>
      </c>
    </row>
    <row r="7">
      <c r="A7" s="3" t="inlineStr">
        <is>
          <t>Scenario PWEV target</t>
        </is>
      </c>
      <c r="B7" t="n">
        <v>65.56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33.05565</v>
      </c>
    </row>
    <row r="12">
      <c r="A12" s="3" t="inlineStr">
        <is>
          <t>MC median</t>
        </is>
      </c>
      <c r="B12" t="n">
        <v>56.67560028473829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20.322</v>
      </c>
      <c r="C3" t="n">
        <v>4.192</v>
      </c>
      <c r="D3" t="n">
        <v>1.881</v>
      </c>
      <c r="E3" t="n">
        <v>-0.385</v>
      </c>
      <c r="F3" t="n">
        <v>1.407</v>
      </c>
    </row>
    <row r="4">
      <c r="A4" t="inlineStr">
        <is>
          <t>2024-12-31</t>
        </is>
      </c>
      <c r="B4" t="n">
        <v>13.673</v>
      </c>
      <c r="C4" t="n">
        <v>2.711</v>
      </c>
      <c r="D4" t="n">
        <v>1.002</v>
      </c>
      <c r="E4" t="n">
        <v>1.051</v>
      </c>
      <c r="F4" t="n">
        <v>0.21</v>
      </c>
    </row>
    <row r="5">
      <c r="A5" t="inlineStr">
        <is>
          <t>2023-12-31</t>
        </is>
      </c>
      <c r="B5" t="n">
        <v>10.771</v>
      </c>
      <c r="C5" t="n">
        <v>1.724</v>
      </c>
      <c r="D5" t="n">
        <v>-0.08</v>
      </c>
      <c r="E5" t="n">
        <v>0.8070000000000001</v>
      </c>
      <c r="F5" t="n">
        <v>0.45</v>
      </c>
    </row>
    <row r="6">
      <c r="A6" t="inlineStr">
        <is>
          <t>2022-12-31</t>
        </is>
      </c>
      <c r="B6" t="n">
        <v>13.604</v>
      </c>
      <c r="C6" t="n">
        <v>1.001</v>
      </c>
      <c r="D6" t="n">
        <v>-1.49</v>
      </c>
      <c r="E6" t="n">
        <v>-2.407</v>
      </c>
      <c r="F6" t="n">
        <v>-1.587</v>
      </c>
    </row>
    <row r="7">
      <c r="A7" t="inlineStr">
        <is>
          <t>2021-12-31</t>
        </is>
      </c>
      <c r="B7" t="n">
        <v>12.814</v>
      </c>
      <c r="C7" t="n">
        <v>1.826</v>
      </c>
      <c r="D7" t="n">
        <v>-0.104</v>
      </c>
      <c r="E7" t="n">
        <v>-0.11</v>
      </c>
      <c r="F7" t="n">
        <v>-0.135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1.036</v>
      </c>
      <c r="C11" t="n">
        <v>0.147</v>
      </c>
      <c r="D11" t="n">
        <v>0.889</v>
      </c>
      <c r="E11" t="n">
        <v>0.064</v>
      </c>
    </row>
    <row r="12">
      <c r="A12" t="inlineStr">
        <is>
          <t>2024-12-31</t>
        </is>
      </c>
      <c r="B12" t="n">
        <v>0.918</v>
      </c>
      <c r="C12" t="n">
        <v>0.091</v>
      </c>
      <c r="D12" t="n">
        <v>0.827</v>
      </c>
      <c r="E12" t="n">
        <v>0.115</v>
      </c>
    </row>
    <row r="13">
      <c r="A13" t="inlineStr">
        <is>
          <t>2023-12-31</t>
        </is>
      </c>
      <c r="B13" t="n">
        <v>0.803</v>
      </c>
      <c r="C13" t="n">
        <v>0.08699999999999999</v>
      </c>
      <c r="D13" t="n">
        <v>0.716</v>
      </c>
      <c r="E13" t="n">
        <v>0.003</v>
      </c>
    </row>
    <row r="14">
      <c r="A14" t="inlineStr">
        <is>
          <t>2022-12-31</t>
        </is>
      </c>
      <c r="B14" t="n">
        <v>-1.324</v>
      </c>
      <c r="C14" t="n">
        <v>0.512</v>
      </c>
      <c r="D14" t="n">
        <v>-1.836</v>
      </c>
      <c r="E14" t="n">
        <v>0.008</v>
      </c>
    </row>
    <row r="15">
      <c r="A15" t="inlineStr">
        <is>
          <t>2021-12-31</t>
        </is>
      </c>
      <c r="B15" t="n">
        <v>-2.594</v>
      </c>
      <c r="C15" t="n">
        <v>0.5570000000000001</v>
      </c>
      <c r="D15" t="n">
        <v>-3.151</v>
      </c>
      <c r="E15" t="n">
        <v>0.04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52.82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ORLY</t>
        </is>
      </c>
      <c r="B3" t="n">
        <v>26.95</v>
      </c>
      <c r="C3" t="n">
        <v>0.04</v>
      </c>
      <c r="D3" t="n">
        <v>0.184</v>
      </c>
      <c r="E3" t="inlineStr">
        <is>
          <t>segment</t>
        </is>
      </c>
      <c r="F3" t="n">
        <v>0.5</v>
      </c>
    </row>
    <row r="4">
      <c r="A4" t="inlineStr">
        <is>
          <t>AZO</t>
        </is>
      </c>
      <c r="B4" t="n">
        <v>17.42</v>
      </c>
      <c r="C4" t="n">
        <v>0.04</v>
      </c>
      <c r="D4" t="n">
        <v>0.191</v>
      </c>
      <c r="E4" t="inlineStr">
        <is>
          <t>broad</t>
        </is>
      </c>
      <c r="F4" t="n">
        <v>0.25</v>
      </c>
    </row>
    <row r="5">
      <c r="A5" t="inlineStr">
        <is>
          <t>ROST</t>
        </is>
      </c>
      <c r="B5" t="n">
        <v>28.01</v>
      </c>
      <c r="C5" t="n">
        <v>0.04</v>
      </c>
      <c r="D5" t="n">
        <v>0.134</v>
      </c>
      <c r="E5" t="inlineStr">
        <is>
          <t>segment</t>
        </is>
      </c>
      <c r="F5" t="n">
        <v>0.5</v>
      </c>
    </row>
    <row r="6">
      <c r="A6" t="inlineStr">
        <is>
          <t>GM</t>
        </is>
      </c>
      <c r="B6" t="n">
        <v>6.27</v>
      </c>
      <c r="C6" t="n">
        <v>0.01</v>
      </c>
      <c r="D6" t="n">
        <v>0.094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22.3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Competition / Take-Rate / Profit Path</t>
        </is>
      </c>
      <c r="B3" t="n">
        <v>0.22</v>
      </c>
      <c r="C3" t="n">
        <v>0.699</v>
      </c>
      <c r="D3" t="n">
        <v>31</v>
      </c>
      <c r="E3">
        <f>C3*D3</f>
        <v/>
      </c>
      <c r="F3">
        <f>E3/67.49-1</f>
        <v/>
      </c>
    </row>
    <row r="4">
      <c r="A4" t="inlineStr">
        <is>
          <t>Consumer-Spending Recession</t>
        </is>
      </c>
      <c r="B4" t="n">
        <v>0.18</v>
      </c>
      <c r="C4" t="n">
        <v>1.074</v>
      </c>
      <c r="D4" t="n">
        <v>39</v>
      </c>
      <c r="E4">
        <f>C4*D4</f>
        <v/>
      </c>
      <c r="F4">
        <f>E4/67.49-1</f>
        <v/>
      </c>
    </row>
    <row r="5">
      <c r="A5" t="inlineStr">
        <is>
          <t>Base — GMV + Monetization Growth</t>
        </is>
      </c>
      <c r="B5" t="n">
        <v>0.32</v>
      </c>
      <c r="C5" t="n">
        <v>1.591</v>
      </c>
      <c r="D5" t="n">
        <v>41.5</v>
      </c>
      <c r="E5">
        <f>C5*D5</f>
        <v/>
      </c>
      <c r="F5">
        <f>E5/67.49-1</f>
        <v/>
      </c>
    </row>
    <row r="6">
      <c r="A6" t="inlineStr">
        <is>
          <t>Growth — Category / Advertising Expansion</t>
        </is>
      </c>
      <c r="B6" t="n">
        <v>0.2</v>
      </c>
      <c r="C6" t="n">
        <v>2.181</v>
      </c>
      <c r="D6" t="n">
        <v>49</v>
      </c>
      <c r="E6">
        <f>C6*D6</f>
        <v/>
      </c>
      <c r="F6">
        <f>E6/67.49-1</f>
        <v/>
      </c>
    </row>
    <row r="7">
      <c r="A7" t="inlineStr">
        <is>
          <t>Bull — Platform Re-Rate</t>
        </is>
      </c>
      <c r="B7" t="n">
        <v>0.08</v>
      </c>
      <c r="C7" t="n">
        <v>2.498</v>
      </c>
      <c r="D7" t="n">
        <v>54</v>
      </c>
      <c r="E7">
        <f>C7*D7</f>
        <v/>
      </c>
      <c r="F7">
        <f>E7/67.49-1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56.67560028473829</v>
      </c>
    </row>
    <row r="5">
      <c r="A5" t="inlineStr">
        <is>
          <t>P10</t>
        </is>
      </c>
      <c r="B5" t="n">
        <v>14.93084369979105</v>
      </c>
    </row>
    <row r="6">
      <c r="A6" t="inlineStr">
        <is>
          <t>P90</t>
        </is>
      </c>
      <c r="B6" t="n">
        <v>130.8563060737596</v>
      </c>
    </row>
    <row r="7">
      <c r="A7" t="inlineStr">
        <is>
          <t>P(&gt; current) %</t>
        </is>
      </c>
      <c r="B7" t="n">
        <v>40.6</v>
      </c>
    </row>
    <row r="8">
      <c r="A8" t="inlineStr">
        <is>
          <t>P(&gt; target) %</t>
        </is>
      </c>
      <c r="B8" t="n">
        <v>42.17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3.72549444674247</v>
      </c>
    </row>
    <row r="13">
      <c r="A13" t="inlineStr">
        <is>
          <t>Gross Margin</t>
        </is>
      </c>
      <c r="B13" t="n">
        <v>63.35220601694681</v>
      </c>
    </row>
    <row r="14">
      <c r="A14" t="inlineStr">
        <is>
          <t>P/E Multiple</t>
        </is>
      </c>
      <c r="B14" t="n">
        <v>32.92229953631072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2026-07-08T09:39:02Z</dcterms:created>
  <dcterms:modified xsi:type="dcterms:W3CDTF">2026-07-08T09:39:02Z</dcterms:modified>
</cp:coreProperties>
</file>