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Cintas Corporation (CTAS)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-2.73</v>
      </c>
    </row>
    <row r="10">
      <c r="A10" t="inlineStr">
        <is>
          <t>Diluted shares (B)</t>
        </is>
      </c>
      <c r="B10" s="4" t="n">
        <v>0.396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0.249</v>
      </c>
      <c r="C14" s="4" t="n">
        <v>0.254</v>
      </c>
      <c r="D14" s="4" t="n">
        <v>0.262</v>
      </c>
      <c r="E14" s="4" t="n">
        <v>0.262</v>
      </c>
      <c r="F14" s="4" t="n">
        <v>0.262</v>
      </c>
    </row>
    <row r="15">
      <c r="A15" t="inlineStr">
        <is>
          <t>D&amp;A $B</t>
        </is>
      </c>
      <c r="B15" s="4" t="n">
        <v>0.4142</v>
      </c>
      <c r="C15" s="4" t="n">
        <v>0.4243</v>
      </c>
      <c r="D15" s="4" t="n">
        <v>0.4395</v>
      </c>
      <c r="E15" s="4" t="n">
        <v>0.4597</v>
      </c>
      <c r="F15" s="4" t="n">
        <v>0.4848</v>
      </c>
    </row>
    <row r="16">
      <c r="A16" t="inlineStr">
        <is>
          <t>Capex $B</t>
        </is>
      </c>
      <c r="B16" s="4" t="n">
        <v>0.44</v>
      </c>
      <c r="C16" s="4" t="n">
        <v>0.47</v>
      </c>
      <c r="D16" s="4" t="n">
        <v>0.5</v>
      </c>
      <c r="E16" s="4" t="n">
        <v>0.53</v>
      </c>
      <c r="F16" s="4" t="n">
        <v>0.5600000000000001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11.692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41</v>
      </c>
      <c r="C3" t="n">
        <v>1</v>
      </c>
    </row>
    <row r="4">
      <c r="A4" t="inlineStr">
        <is>
          <t>Terminal × ±15%</t>
        </is>
      </c>
      <c r="B4" t="n">
        <v>38</v>
      </c>
      <c r="C4" t="n">
        <v>2</v>
      </c>
    </row>
    <row r="5">
      <c r="A5" t="inlineStr">
        <is>
          <t>Op margin ±3pp</t>
        </is>
      </c>
      <c r="B5" t="n">
        <v>35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181.83</v>
      </c>
    </row>
    <row r="7">
      <c r="A7" s="3" t="inlineStr">
        <is>
          <t>Scenario PWEV target</t>
        </is>
      </c>
      <c r="B7" t="n">
        <v>173.76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117.85815</v>
      </c>
    </row>
    <row r="12">
      <c r="A12" s="3" t="inlineStr">
        <is>
          <t>MC median</t>
        </is>
      </c>
      <c r="B12" t="n">
        <v>155.6953372519889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2025-05-31</t>
        </is>
      </c>
      <c r="B3" t="n">
        <v>10.34</v>
      </c>
      <c r="C3" t="n">
        <v>5.174</v>
      </c>
      <c r="D3" t="n">
        <v>2.36</v>
      </c>
      <c r="E3" t="n">
        <v>2.365</v>
      </c>
      <c r="F3" t="n">
        <v>1.812</v>
      </c>
    </row>
    <row r="4">
      <c r="A4" t="inlineStr">
        <is>
          <t>2024-05-31</t>
        </is>
      </c>
      <c r="B4" t="n">
        <v>9.597</v>
      </c>
      <c r="C4" t="n">
        <v>4.686</v>
      </c>
      <c r="D4" t="n">
        <v>2.069</v>
      </c>
      <c r="E4" t="n">
        <v>2.081</v>
      </c>
      <c r="F4" t="n">
        <v>1.572</v>
      </c>
    </row>
    <row r="5">
      <c r="A5" t="inlineStr">
        <is>
          <t>2023-05-31</t>
        </is>
      </c>
      <c r="B5" t="n">
        <v>8.816000000000001</v>
      </c>
      <c r="C5" t="n">
        <v>4.173</v>
      </c>
      <c r="D5" t="n">
        <v>1.803</v>
      </c>
      <c r="E5" t="n">
        <v>1.813</v>
      </c>
      <c r="F5" t="n">
        <v>1.348</v>
      </c>
    </row>
    <row r="6">
      <c r="A6" t="inlineStr">
        <is>
          <t>2022-05-31</t>
        </is>
      </c>
      <c r="B6" t="n">
        <v>7.854</v>
      </c>
      <c r="C6" t="n">
        <v>3.632</v>
      </c>
      <c r="D6" t="n">
        <v>1.587</v>
      </c>
      <c r="E6" t="n">
        <v>1.59</v>
      </c>
      <c r="F6" t="n">
        <v>1.236</v>
      </c>
    </row>
    <row r="7">
      <c r="A7" t="inlineStr">
        <is>
          <t>2021-05-31</t>
        </is>
      </c>
      <c r="B7" t="n">
        <v>7.116</v>
      </c>
      <c r="C7" t="n">
        <v>3.315</v>
      </c>
      <c r="D7" t="n">
        <v>1.385</v>
      </c>
      <c r="E7" t="n">
        <v>1.388</v>
      </c>
      <c r="F7" t="n">
        <v>1.111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2025-05-31</t>
        </is>
      </c>
      <c r="B11" t="n">
        <v>2.166</v>
      </c>
      <c r="C11" t="n">
        <v>0.409</v>
      </c>
      <c r="D11" t="n">
        <v>1.757</v>
      </c>
      <c r="E11" t="n">
        <v>0.9350000000000001</v>
      </c>
    </row>
    <row r="12">
      <c r="A12" t="inlineStr">
        <is>
          <t>2024-05-31</t>
        </is>
      </c>
      <c r="B12" t="n">
        <v>2.08</v>
      </c>
      <c r="C12" t="n">
        <v>0.409</v>
      </c>
      <c r="D12" t="n">
        <v>1.67</v>
      </c>
      <c r="E12" t="n">
        <v>0.7</v>
      </c>
    </row>
    <row r="13">
      <c r="A13" t="inlineStr">
        <is>
          <t>2023-05-31</t>
        </is>
      </c>
      <c r="B13" t="n">
        <v>1.598</v>
      </c>
      <c r="C13" t="n">
        <v>0.331</v>
      </c>
      <c r="D13" t="n">
        <v>1.267</v>
      </c>
      <c r="E13" t="n">
        <v>0.399</v>
      </c>
    </row>
    <row r="14">
      <c r="A14" t="inlineStr">
        <is>
          <t>2022-05-31</t>
        </is>
      </c>
      <c r="B14" t="n">
        <v>1.538</v>
      </c>
      <c r="C14" t="n">
        <v>0.241</v>
      </c>
      <c r="D14" t="n">
        <v>1.297</v>
      </c>
      <c r="E14" t="n">
        <v>1.526</v>
      </c>
    </row>
    <row r="15">
      <c r="A15" t="inlineStr">
        <is>
          <t>2021-05-31</t>
        </is>
      </c>
      <c r="B15" t="n">
        <v>1.361</v>
      </c>
      <c r="C15" t="n">
        <v>0.143</v>
      </c>
      <c r="D15" t="n">
        <v>1.217</v>
      </c>
      <c r="E15" t="n">
        <v>0.554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143.08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CPRT</t>
        </is>
      </c>
      <c r="B3" t="n">
        <v>17.83</v>
      </c>
      <c r="C3" t="n">
        <v>0.06</v>
      </c>
      <c r="D3" t="n">
        <v>0.375</v>
      </c>
      <c r="E3" t="inlineStr">
        <is>
          <t>segment</t>
        </is>
      </c>
      <c r="F3" t="n">
        <v>0.5</v>
      </c>
    </row>
    <row r="4">
      <c r="A4" t="inlineStr">
        <is>
          <t>LDOS</t>
        </is>
      </c>
      <c r="B4" t="n">
        <v>8.18</v>
      </c>
      <c r="C4" t="n">
        <v>0.07000000000000001</v>
      </c>
      <c r="D4" t="n">
        <v>0.122</v>
      </c>
      <c r="E4" t="inlineStr">
        <is>
          <t>broad</t>
        </is>
      </c>
      <c r="F4" t="n">
        <v>0.25</v>
      </c>
    </row>
    <row r="5">
      <c r="A5" t="inlineStr">
        <is>
          <t>NSC</t>
        </is>
      </c>
      <c r="B5" t="n">
        <v>25.58</v>
      </c>
      <c r="C5" t="n">
        <v>0.04</v>
      </c>
      <c r="D5" t="n">
        <v>0.323</v>
      </c>
      <c r="E5" t="inlineStr">
        <is>
          <t>direct</t>
        </is>
      </c>
      <c r="F5" t="n">
        <v>1</v>
      </c>
    </row>
    <row r="6">
      <c r="A6" t="inlineStr">
        <is>
          <t>FIX</t>
        </is>
      </c>
      <c r="B6" t="n">
        <v>45.87</v>
      </c>
      <c r="C6" t="n">
        <v>0.08</v>
      </c>
      <c r="D6" t="n">
        <v>0.079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C3" t="n">
        <v>4.464</v>
      </c>
      <c r="D3" t="n">
        <v>20</v>
      </c>
      <c r="E3">
        <f>C3*D3</f>
        <v/>
      </c>
      <c r="F3">
        <f>E3/181.83-1</f>
        <v/>
      </c>
    </row>
    <row r="4">
      <c r="A4" t="inlineStr">
        <is>
          <t>Volume / Recession Pressure</t>
        </is>
      </c>
      <c r="B4" t="n">
        <v>0.17</v>
      </c>
      <c r="C4" t="n">
        <v>5.213</v>
      </c>
      <c r="D4" t="n">
        <v>27</v>
      </c>
      <c r="E4">
        <f>C4*D4</f>
        <v/>
      </c>
      <c r="F4">
        <f>E4/181.83-1</f>
        <v/>
      </c>
    </row>
    <row r="5">
      <c r="A5" t="inlineStr">
        <is>
          <t>Base — Pricing + Volume + Tuck-Ins</t>
        </is>
      </c>
      <c r="B5" t="n">
        <v>0.35</v>
      </c>
      <c r="C5" t="n">
        <v>5.7</v>
      </c>
      <c r="D5" t="n">
        <v>32</v>
      </c>
      <c r="E5">
        <f>C5*D5</f>
        <v/>
      </c>
      <c r="F5">
        <f>E5/181.83-1</f>
        <v/>
      </c>
    </row>
    <row r="6">
      <c r="A6" t="inlineStr">
        <is>
          <t>Growth — Share / New-Service Expansion</t>
        </is>
      </c>
      <c r="B6" t="n">
        <v>0.2</v>
      </c>
      <c r="C6" t="n">
        <v>6.233</v>
      </c>
      <c r="D6" t="n">
        <v>36</v>
      </c>
      <c r="E6">
        <f>C6*D6</f>
        <v/>
      </c>
      <c r="F6">
        <f>E6/181.83-1</f>
        <v/>
      </c>
    </row>
    <row r="7">
      <c r="A7" t="inlineStr">
        <is>
          <t>Bull — Defensive Re-Rate</t>
        </is>
      </c>
      <c r="B7" t="n">
        <v>0.08</v>
      </c>
      <c r="C7" t="n">
        <v>6.413</v>
      </c>
      <c r="D7" t="n">
        <v>42</v>
      </c>
      <c r="E7">
        <f>C7*D7</f>
        <v/>
      </c>
      <c r="F7">
        <f>E7/181.83-1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155.6953372519889</v>
      </c>
    </row>
    <row r="5">
      <c r="A5" t="inlineStr">
        <is>
          <t>P10</t>
        </is>
      </c>
      <c r="B5" t="n">
        <v>93.36329254580656</v>
      </c>
    </row>
    <row r="6">
      <c r="A6" t="inlineStr">
        <is>
          <t>P90</t>
        </is>
      </c>
      <c r="B6" t="n">
        <v>240.3874329246112</v>
      </c>
    </row>
    <row r="7">
      <c r="A7" t="inlineStr">
        <is>
          <t>P(&gt; current) %</t>
        </is>
      </c>
      <c r="B7" t="n">
        <v>33.35</v>
      </c>
    </row>
    <row r="8">
      <c r="A8" t="inlineStr">
        <is>
          <t>P(&gt; target) %</t>
        </is>
      </c>
      <c r="B8" t="n">
        <v>38.17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3.533428211787747</v>
      </c>
    </row>
    <row r="13">
      <c r="A13" t="inlineStr">
        <is>
          <t>Gross Margin</t>
        </is>
      </c>
      <c r="B13" t="n">
        <v>32.12889528882489</v>
      </c>
    </row>
    <row r="14">
      <c r="A14" t="inlineStr">
        <is>
          <t>P/E Multiple</t>
        </is>
      </c>
      <c r="B14" t="n">
        <v>64.33767649938737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2026-07-08T09:39:01Z</dcterms:created>
  <dcterms:modified xsi:type="dcterms:W3CDTF">2026-07-08T09:39:01Z</dcterms:modified>
</cp:coreProperties>
</file>