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Salesforce.com Inc (CRM)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-32.95</v>
      </c>
    </row>
    <row r="10">
      <c r="A10" t="inlineStr">
        <is>
          <t>Diluted shares (B)</t>
        </is>
      </c>
      <c r="B10" s="4" t="n">
        <v>0.782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0.309</v>
      </c>
      <c r="C14" s="4" t="n">
        <v>0.316</v>
      </c>
      <c r="D14" s="4" t="n">
        <v>0.325</v>
      </c>
      <c r="E14" s="4" t="n">
        <v>0.325</v>
      </c>
      <c r="F14" s="4" t="n">
        <v>0.325</v>
      </c>
    </row>
    <row r="15">
      <c r="A15" t="inlineStr">
        <is>
          <t>D&amp;A $B</t>
        </is>
      </c>
      <c r="B15" s="4" t="n">
        <v>0.6117</v>
      </c>
      <c r="C15" s="4" t="n">
        <v>0.6543</v>
      </c>
      <c r="D15" s="4" t="n">
        <v>0.722</v>
      </c>
      <c r="E15" s="4" t="n">
        <v>0.8063</v>
      </c>
      <c r="F15" s="4" t="n">
        <v>0.9073</v>
      </c>
    </row>
    <row r="16">
      <c r="A16" t="inlineStr">
        <is>
          <t>Capex $B</t>
        </is>
      </c>
      <c r="B16" s="4" t="n">
        <v>0.7</v>
      </c>
      <c r="C16" s="4" t="n">
        <v>0.85</v>
      </c>
      <c r="D16" s="4" t="n">
        <v>1</v>
      </c>
      <c r="E16" s="4" t="n">
        <v>1.1</v>
      </c>
      <c r="F16" s="4" t="n">
        <v>1.2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47.113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47</v>
      </c>
      <c r="C3" t="n">
        <v>1</v>
      </c>
    </row>
    <row r="4">
      <c r="A4" t="inlineStr">
        <is>
          <t>Terminal × ±15%</t>
        </is>
      </c>
      <c r="B4" t="n">
        <v>37</v>
      </c>
      <c r="C4" t="n">
        <v>2</v>
      </c>
    </row>
    <row r="5">
      <c r="A5" t="inlineStr">
        <is>
          <t>Op margin ±3pp</t>
        </is>
      </c>
      <c r="B5" t="n">
        <v>37</v>
      </c>
      <c r="C5" t="n">
        <v>3</v>
      </c>
    </row>
    <row r="6">
      <c r="A6" t="inlineStr">
        <is>
          <t>WACC ±1pp</t>
        </is>
      </c>
      <c r="B6" t="n">
        <v>15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169.52</v>
      </c>
    </row>
    <row r="7">
      <c r="A7" s="3" t="inlineStr">
        <is>
          <t>Scenario PWEV target</t>
        </is>
      </c>
      <c r="B7" t="n">
        <v>157.63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362.6923</v>
      </c>
    </row>
    <row r="12">
      <c r="A12" s="3" t="inlineStr">
        <is>
          <t>MC median</t>
        </is>
      </c>
      <c r="B12" t="n">
        <v>141.2997040898097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41.525</v>
      </c>
      <c r="C3" t="n">
        <v>32.255</v>
      </c>
      <c r="D3" t="n">
        <v>8.917</v>
      </c>
      <c r="E3" t="n">
        <v>9.52</v>
      </c>
      <c r="F3" t="n">
        <v>7.457</v>
      </c>
    </row>
    <row r="4">
      <c r="A4" t="inlineStr">
        <is>
          <t>2025-01-31</t>
        </is>
      </c>
      <c r="B4" t="n">
        <v>37.895</v>
      </c>
      <c r="C4" t="n">
        <v>29.252</v>
      </c>
      <c r="D4" t="n">
        <v>7.205</v>
      </c>
      <c r="E4" t="n">
        <v>7.666</v>
      </c>
      <c r="F4" t="n">
        <v>6.197</v>
      </c>
    </row>
    <row r="5">
      <c r="A5" t="inlineStr">
        <is>
          <t>2024-01-31</t>
        </is>
      </c>
      <c r="B5" t="n">
        <v>34.857</v>
      </c>
      <c r="C5" t="n">
        <v>26.316</v>
      </c>
      <c r="D5" t="n">
        <v>5.011</v>
      </c>
      <c r="E5" t="n">
        <v>5.999</v>
      </c>
      <c r="F5" t="n">
        <v>4.136</v>
      </c>
    </row>
    <row r="6">
      <c r="A6" t="inlineStr">
        <is>
          <t>2023-01-31</t>
        </is>
      </c>
      <c r="B6" t="n">
        <v>31.352</v>
      </c>
      <c r="C6" t="n">
        <v>22.992</v>
      </c>
      <c r="D6" t="n">
        <v>2.925</v>
      </c>
      <c r="E6" t="n">
        <v>2.925</v>
      </c>
      <c r="F6" t="n">
        <v>0.208</v>
      </c>
    </row>
    <row r="7">
      <c r="A7" t="inlineStr">
        <is>
          <t>2022-01-31</t>
        </is>
      </c>
      <c r="B7" t="n">
        <v>26.492</v>
      </c>
      <c r="C7" t="n">
        <v>19.466</v>
      </c>
      <c r="D7" t="n">
        <v>1.863</v>
      </c>
      <c r="E7" t="n">
        <v>-0.663</v>
      </c>
      <c r="F7" t="n">
        <v>1.444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14.996</v>
      </c>
      <c r="C11" t="n">
        <v>0.594</v>
      </c>
      <c r="D11" t="n">
        <v>14.402</v>
      </c>
      <c r="E11" t="n">
        <v>12.596</v>
      </c>
    </row>
    <row r="12">
      <c r="A12" t="inlineStr">
        <is>
          <t>2025-01-31</t>
        </is>
      </c>
      <c r="B12" t="n">
        <v>13.092</v>
      </c>
      <c r="C12" t="n">
        <v>0.658</v>
      </c>
      <c r="D12" t="n">
        <v>12.434</v>
      </c>
      <c r="E12" t="n">
        <v>7.829</v>
      </c>
    </row>
    <row r="13">
      <c r="A13" t="inlineStr">
        <is>
          <t>2024-01-31</t>
        </is>
      </c>
      <c r="B13" t="n">
        <v>10.234</v>
      </c>
      <c r="C13" t="n">
        <v>0.736</v>
      </c>
      <c r="D13" t="n">
        <v>9.497999999999999</v>
      </c>
      <c r="E13" t="n">
        <v>7.62</v>
      </c>
    </row>
    <row r="14">
      <c r="A14" t="inlineStr">
        <is>
          <t>2023-01-31</t>
        </is>
      </c>
      <c r="B14" t="n">
        <v>7.111</v>
      </c>
      <c r="C14" t="n">
        <v>0.798</v>
      </c>
      <c r="D14" t="n">
        <v>6.313</v>
      </c>
      <c r="E14" t="n">
        <v>4</v>
      </c>
    </row>
    <row r="15">
      <c r="A15" t="inlineStr">
        <is>
          <t>2022-01-31</t>
        </is>
      </c>
      <c r="B15" t="n">
        <v>6</v>
      </c>
      <c r="C15" t="n">
        <v>0.717</v>
      </c>
      <c r="D15" t="n">
        <v>5.283</v>
      </c>
      <c r="E15" t="n">
        <v>1.289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153.55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segment</t>
        </is>
      </c>
      <c r="F3" t="n">
        <v>0.5</v>
      </c>
    </row>
    <row r="4">
      <c r="A4" t="inlineStr">
        <is>
          <t>CDNS</t>
        </is>
      </c>
      <c r="B4" t="n">
        <v>46.51</v>
      </c>
      <c r="C4" t="n">
        <v>0.1</v>
      </c>
      <c r="D4" t="n">
        <v>0.297</v>
      </c>
      <c r="E4" t="inlineStr">
        <is>
          <t>broad</t>
        </is>
      </c>
      <c r="F4" t="n">
        <v>0.25</v>
      </c>
    </row>
    <row r="5">
      <c r="A5" t="inlineStr">
        <is>
          <t>SNPS</t>
        </is>
      </c>
      <c r="B5" t="n">
        <v>31.75</v>
      </c>
      <c r="C5" t="n">
        <v>0.1</v>
      </c>
      <c r="D5" t="n">
        <v>0.104</v>
      </c>
      <c r="E5" t="inlineStr">
        <is>
          <t>broad</t>
        </is>
      </c>
      <c r="F5" t="n">
        <v>0.25</v>
      </c>
    </row>
    <row r="6">
      <c r="A6" t="inlineStr">
        <is>
          <t>ADBE</t>
        </is>
      </c>
      <c r="B6" t="n">
        <v>7.93</v>
      </c>
      <c r="C6" t="n">
        <v>0.1</v>
      </c>
      <c r="D6" t="n">
        <v>0.353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10.298</v>
      </c>
      <c r="D3" t="n">
        <v>6.7</v>
      </c>
      <c r="E3">
        <f>C3*D3</f>
        <v/>
      </c>
      <c r="F3">
        <f>E3/169.52-1</f>
        <v/>
      </c>
    </row>
    <row r="4">
      <c r="A4" t="inlineStr">
        <is>
          <t>Enterprise-Spend Recession</t>
        </is>
      </c>
      <c r="B4" t="n">
        <v>0.17</v>
      </c>
      <c r="C4" t="n">
        <v>12.177</v>
      </c>
      <c r="D4" t="n">
        <v>9.699999999999999</v>
      </c>
      <c r="E4">
        <f>C4*D4</f>
        <v/>
      </c>
      <c r="F4">
        <f>E4/169.52-1</f>
        <v/>
      </c>
    </row>
    <row r="5">
      <c r="A5" t="inlineStr">
        <is>
          <t>Base — Seat + Retention Growth</t>
        </is>
      </c>
      <c r="B5" t="n">
        <v>0.35</v>
      </c>
      <c r="C5" t="n">
        <v>14.318</v>
      </c>
      <c r="D5" t="n">
        <v>11.4</v>
      </c>
      <c r="E5">
        <f>C5*D5</f>
        <v/>
      </c>
      <c r="F5">
        <f>E5/169.52-1</f>
        <v/>
      </c>
    </row>
    <row r="6">
      <c r="A6" t="inlineStr">
        <is>
          <t>Growth — AI Monetization / Platform</t>
        </is>
      </c>
      <c r="B6" t="n">
        <v>0.2</v>
      </c>
      <c r="C6" t="n">
        <v>15.973</v>
      </c>
      <c r="D6" t="n">
        <v>13.8</v>
      </c>
      <c r="E6">
        <f>C6*D6</f>
        <v/>
      </c>
      <c r="F6">
        <f>E6/169.52-1</f>
        <v/>
      </c>
    </row>
    <row r="7">
      <c r="A7" t="inlineStr">
        <is>
          <t>Bull — Re-Rate</t>
        </is>
      </c>
      <c r="B7" t="n">
        <v>0.08</v>
      </c>
      <c r="C7" t="n">
        <v>17.308</v>
      </c>
      <c r="D7" t="n">
        <v>16.1</v>
      </c>
      <c r="E7">
        <f>C7*D7</f>
        <v/>
      </c>
      <c r="F7">
        <f>E7/169.52-1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141.2997040898097</v>
      </c>
    </row>
    <row r="5">
      <c r="A5" t="inlineStr">
        <is>
          <t>P10</t>
        </is>
      </c>
      <c r="B5" t="n">
        <v>79.6670706620685</v>
      </c>
    </row>
    <row r="6">
      <c r="A6" t="inlineStr">
        <is>
          <t>P90</t>
        </is>
      </c>
      <c r="B6" t="n">
        <v>235.9523991015444</v>
      </c>
    </row>
    <row r="7">
      <c r="A7" t="inlineStr">
        <is>
          <t>P(&gt; current) %</t>
        </is>
      </c>
      <c r="B7" t="n">
        <v>33.41</v>
      </c>
    </row>
    <row r="8">
      <c r="A8" t="inlineStr">
        <is>
          <t>P(&gt; target) %</t>
        </is>
      </c>
      <c r="B8" t="n">
        <v>39.61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6.501448544981783</v>
      </c>
    </row>
    <row r="13">
      <c r="A13" t="inlineStr">
        <is>
          <t>Gross Margin</t>
        </is>
      </c>
      <c r="B13" t="n">
        <v>16.26958974232857</v>
      </c>
    </row>
    <row r="14">
      <c r="A14" t="inlineStr">
        <is>
          <t>P/E Multiple</t>
        </is>
      </c>
      <c r="B14" t="n">
        <v>77.22896171268965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2026-07-08T09:38:59Z</dcterms:created>
  <dcterms:modified xsi:type="dcterms:W3CDTF">2026-07-08T09:38:59Z</dcterms:modified>
</cp:coreProperties>
</file>