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Copart Inc (CPRT)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3.26</v>
      </c>
    </row>
    <row r="10">
      <c r="A10" t="inlineStr">
        <is>
          <t>Diluted shares (B)</t>
        </is>
      </c>
      <c r="B10" s="4" t="n">
        <v>0.916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0.431</v>
      </c>
      <c r="C14" s="4" t="n">
        <v>0.44</v>
      </c>
      <c r="D14" s="4" t="n">
        <v>0.454</v>
      </c>
      <c r="E14" s="4" t="n">
        <v>0.454</v>
      </c>
      <c r="F14" s="4" t="n">
        <v>0.454</v>
      </c>
    </row>
    <row r="15">
      <c r="A15" t="inlineStr">
        <is>
          <t>D&amp;A $B</t>
        </is>
      </c>
      <c r="B15" s="4" t="n">
        <v>0.5742</v>
      </c>
      <c r="C15" s="4" t="n">
        <v>0.5827</v>
      </c>
      <c r="D15" s="4" t="n">
        <v>0.5962</v>
      </c>
      <c r="E15" s="4" t="n">
        <v>0.613</v>
      </c>
      <c r="F15" s="4" t="n">
        <v>0.6348</v>
      </c>
    </row>
    <row r="16">
      <c r="A16" t="inlineStr">
        <is>
          <t>Capex $B</t>
        </is>
      </c>
      <c r="B16" s="4" t="n">
        <v>0.6</v>
      </c>
      <c r="C16" s="4" t="n">
        <v>0.62</v>
      </c>
      <c r="D16" s="4" t="n">
        <v>0.65</v>
      </c>
      <c r="E16" s="4" t="n">
        <v>0.67</v>
      </c>
      <c r="F16" s="4" t="n">
        <v>0.7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4.918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8</v>
      </c>
      <c r="C3" t="n">
        <v>1</v>
      </c>
    </row>
    <row r="4">
      <c r="A4" t="inlineStr">
        <is>
          <t>Terminal × ±15%</t>
        </is>
      </c>
      <c r="B4" t="n">
        <v>7</v>
      </c>
      <c r="C4" t="n">
        <v>2</v>
      </c>
    </row>
    <row r="5">
      <c r="A5" t="inlineStr">
        <is>
          <t>Op margin ±3pp</t>
        </is>
      </c>
      <c r="B5" t="n">
        <v>4</v>
      </c>
      <c r="C5" t="n">
        <v>3</v>
      </c>
    </row>
    <row r="6">
      <c r="A6" t="inlineStr">
        <is>
          <t>Capex intensity ±15%</t>
        </is>
      </c>
      <c r="B6" t="n">
        <v>3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29.27</v>
      </c>
    </row>
    <row r="7">
      <c r="A7" s="3" t="inlineStr">
        <is>
          <t>Scenario PWEV target</t>
        </is>
      </c>
      <c r="B7" t="n">
        <v>30.78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38.2014</v>
      </c>
    </row>
    <row r="12">
      <c r="A12" s="3" t="inlineStr">
        <is>
          <t>MC median</t>
        </is>
      </c>
      <c r="B12" t="n">
        <v>27.84680495870516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2025-07-31</t>
        </is>
      </c>
      <c r="B3" t="n">
        <v>4.647</v>
      </c>
      <c r="C3" t="n">
        <v>2.1</v>
      </c>
      <c r="D3" t="n">
        <v>1.697</v>
      </c>
      <c r="E3" t="n">
        <v>1.896</v>
      </c>
      <c r="F3" t="n">
        <v>1.552</v>
      </c>
    </row>
    <row r="4">
      <c r="A4" t="inlineStr">
        <is>
          <t>2024-07-31</t>
        </is>
      </c>
      <c r="B4" t="n">
        <v>4.237</v>
      </c>
      <c r="C4" t="n">
        <v>1.907</v>
      </c>
      <c r="D4" t="n">
        <v>1.572</v>
      </c>
      <c r="E4" t="n">
        <v>1.715</v>
      </c>
      <c r="F4" t="n">
        <v>1.363</v>
      </c>
    </row>
    <row r="5">
      <c r="A5" t="inlineStr">
        <is>
          <t>2023-07-31</t>
        </is>
      </c>
      <c r="B5" t="n">
        <v>3.87</v>
      </c>
      <c r="C5" t="n">
        <v>1.737</v>
      </c>
      <c r="D5" t="n">
        <v>1.487</v>
      </c>
      <c r="E5" t="n">
        <v>1.554</v>
      </c>
      <c r="F5" t="n">
        <v>1.238</v>
      </c>
    </row>
    <row r="6">
      <c r="A6" t="inlineStr">
        <is>
          <t>2022-07-31</t>
        </is>
      </c>
      <c r="B6" t="n">
        <v>3.501</v>
      </c>
      <c r="C6" t="n">
        <v>1.606</v>
      </c>
      <c r="D6" t="n">
        <v>1.375</v>
      </c>
      <c r="E6" t="n">
        <v>1.358</v>
      </c>
      <c r="F6" t="n">
        <v>1.09</v>
      </c>
    </row>
    <row r="7">
      <c r="A7" t="inlineStr">
        <is>
          <t>2021-07-31</t>
        </is>
      </c>
      <c r="B7" t="n">
        <v>2.693</v>
      </c>
      <c r="C7" t="n">
        <v>1.343</v>
      </c>
      <c r="D7" t="n">
        <v>1.136</v>
      </c>
      <c r="E7" t="n">
        <v>1.138</v>
      </c>
      <c r="F7" t="n">
        <v>0.9360000000000001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2025-07-31</t>
        </is>
      </c>
      <c r="B11" t="n">
        <v>1.8</v>
      </c>
      <c r="C11" t="n">
        <v>0.569</v>
      </c>
      <c r="D11" t="n">
        <v>1.231</v>
      </c>
      <c r="E11" t="n">
        <v>0</v>
      </c>
    </row>
    <row r="12">
      <c r="A12" t="inlineStr">
        <is>
          <t>2024-07-31</t>
        </is>
      </c>
      <c r="B12" t="n">
        <v>1.473</v>
      </c>
      <c r="C12" t="n">
        <v>0.511</v>
      </c>
      <c r="D12" t="n">
        <v>0.962</v>
      </c>
      <c r="E12" t="n">
        <v>0.007</v>
      </c>
    </row>
    <row r="13">
      <c r="A13" t="inlineStr">
        <is>
          <t>2023-07-31</t>
        </is>
      </c>
      <c r="B13" t="n">
        <v>1.364</v>
      </c>
      <c r="C13" t="n">
        <v>0.517</v>
      </c>
      <c r="D13" t="n">
        <v>0.848</v>
      </c>
      <c r="E13" t="n">
        <v>0.005</v>
      </c>
    </row>
    <row r="14">
      <c r="A14" t="inlineStr">
        <is>
          <t>2022-07-31</t>
        </is>
      </c>
      <c r="B14" t="n">
        <v>1.177</v>
      </c>
      <c r="C14" t="n">
        <v>0.337</v>
      </c>
      <c r="D14" t="n">
        <v>0.839</v>
      </c>
      <c r="E14" t="n">
        <v>0.002</v>
      </c>
    </row>
    <row r="15">
      <c r="A15" t="inlineStr">
        <is>
          <t>2021-07-31</t>
        </is>
      </c>
      <c r="B15" t="n">
        <v>0.991</v>
      </c>
      <c r="C15" t="n">
        <v>0.463</v>
      </c>
      <c r="D15" t="n">
        <v>0.528</v>
      </c>
      <c r="E15" t="n">
        <v>0.006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33.12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CTAS</t>
        </is>
      </c>
      <c r="B3" t="n">
        <v>31.65</v>
      </c>
      <c r="C3" t="n">
        <v>0.06</v>
      </c>
      <c r="D3" t="n">
        <v>0.232</v>
      </c>
      <c r="E3" t="inlineStr">
        <is>
          <t>broad</t>
        </is>
      </c>
      <c r="F3" t="n">
        <v>0.25</v>
      </c>
    </row>
    <row r="4">
      <c r="A4" t="inlineStr">
        <is>
          <t>LDOS</t>
        </is>
      </c>
      <c r="B4" t="n">
        <v>8.18</v>
      </c>
      <c r="C4" t="n">
        <v>0.07000000000000001</v>
      </c>
      <c r="D4" t="n">
        <v>0.122</v>
      </c>
      <c r="E4" t="inlineStr">
        <is>
          <t>segment</t>
        </is>
      </c>
      <c r="F4" t="n">
        <v>0.5</v>
      </c>
    </row>
    <row r="5">
      <c r="A5" t="inlineStr">
        <is>
          <t>DOV</t>
        </is>
      </c>
      <c r="B5" t="n">
        <v>21.1</v>
      </c>
      <c r="C5" t="n">
        <v>0.05</v>
      </c>
      <c r="D5" t="n">
        <v>0.164</v>
      </c>
      <c r="E5" t="inlineStr">
        <is>
          <t>direct</t>
        </is>
      </c>
      <c r="F5" t="n">
        <v>1</v>
      </c>
    </row>
    <row r="6">
      <c r="A6" t="inlineStr">
        <is>
          <t>IR</t>
        </is>
      </c>
      <c r="B6" t="n">
        <v>23.58</v>
      </c>
      <c r="C6" t="n">
        <v>0.05</v>
      </c>
      <c r="D6" t="n">
        <v>0.171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20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Pricing / Competition Reset</t>
        </is>
      </c>
      <c r="B3" t="n">
        <v>0.2</v>
      </c>
      <c r="C3" t="n">
        <v>1.268</v>
      </c>
      <c r="D3" t="n">
        <v>12</v>
      </c>
      <c r="E3">
        <f>C3*D3</f>
        <v/>
      </c>
      <c r="F3">
        <f>E3/29.27-1</f>
        <v/>
      </c>
    </row>
    <row r="4">
      <c r="A4" t="inlineStr">
        <is>
          <t>Volume / Recession Pressure</t>
        </is>
      </c>
      <c r="B4" t="n">
        <v>0.17</v>
      </c>
      <c r="C4" t="n">
        <v>1.527</v>
      </c>
      <c r="D4" t="n">
        <v>16</v>
      </c>
      <c r="E4">
        <f>C4*D4</f>
        <v/>
      </c>
      <c r="F4">
        <f>E4/29.27-1</f>
        <v/>
      </c>
    </row>
    <row r="5">
      <c r="A5" t="inlineStr">
        <is>
          <t>Base — Pricing + Volume + Tuck-Ins</t>
        </is>
      </c>
      <c r="B5" t="n">
        <v>0.35</v>
      </c>
      <c r="C5" t="n">
        <v>1.758</v>
      </c>
      <c r="D5" t="n">
        <v>18</v>
      </c>
      <c r="E5">
        <f>C5*D5</f>
        <v/>
      </c>
      <c r="F5">
        <f>E5/29.27-1</f>
        <v/>
      </c>
    </row>
    <row r="6">
      <c r="A6" t="inlineStr">
        <is>
          <t>Growth — Share / New-Service Expansion</t>
        </is>
      </c>
      <c r="B6" t="n">
        <v>0.2</v>
      </c>
      <c r="C6" t="n">
        <v>1.916</v>
      </c>
      <c r="D6" t="n">
        <v>21</v>
      </c>
      <c r="E6">
        <f>C6*D6</f>
        <v/>
      </c>
      <c r="F6">
        <f>E6/29.27-1</f>
        <v/>
      </c>
    </row>
    <row r="7">
      <c r="A7" t="inlineStr">
        <is>
          <t>Bull — Defensive Re-Rate</t>
        </is>
      </c>
      <c r="B7" t="n">
        <v>0.08</v>
      </c>
      <c r="C7" t="n">
        <v>1.955</v>
      </c>
      <c r="D7" t="n">
        <v>24</v>
      </c>
      <c r="E7">
        <f>C7*D7</f>
        <v/>
      </c>
      <c r="F7">
        <f>E7/29.27-1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27.84680495870516</v>
      </c>
    </row>
    <row r="5">
      <c r="A5" t="inlineStr">
        <is>
          <t>P10</t>
        </is>
      </c>
      <c r="B5" t="n">
        <v>17.77540741824516</v>
      </c>
    </row>
    <row r="6">
      <c r="A6" t="inlineStr">
        <is>
          <t>P90</t>
        </is>
      </c>
      <c r="B6" t="n">
        <v>40.15964880263044</v>
      </c>
    </row>
    <row r="7">
      <c r="A7" t="inlineStr">
        <is>
          <t>P(&gt; current) %</t>
        </is>
      </c>
      <c r="B7" t="n">
        <v>43.79</v>
      </c>
    </row>
    <row r="8">
      <c r="A8" t="inlineStr">
        <is>
          <t>P(&gt; target) %</t>
        </is>
      </c>
      <c r="B8" t="n">
        <v>37.31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4.50755881169315</v>
      </c>
    </row>
    <row r="13">
      <c r="A13" t="inlineStr">
        <is>
          <t>Gross Margin</t>
        </is>
      </c>
      <c r="B13" t="n">
        <v>13.7798623317829</v>
      </c>
    </row>
    <row r="14">
      <c r="A14" t="inlineStr">
        <is>
          <t>P/E Multiple</t>
        </is>
      </c>
      <c r="B14" t="n">
        <v>81.71257885652395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2026-07-08T09:38:58Z</dcterms:created>
  <dcterms:modified xsi:type="dcterms:W3CDTF">2026-07-08T09:38:58Z</dcterms:modified>
</cp:coreProperties>
</file>