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Cummins Inc (CMI)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-5.63</v>
      </c>
    </row>
    <row r="10">
      <c r="A10" t="inlineStr">
        <is>
          <t>Diluted shares (B)</t>
        </is>
      </c>
      <c r="B10" s="4" t="n">
        <v>0.148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0.146</v>
      </c>
      <c r="C14" s="4" t="n">
        <v>0.149</v>
      </c>
      <c r="D14" s="4" t="n">
        <v>0.154</v>
      </c>
      <c r="E14" s="4" t="n">
        <v>0.154</v>
      </c>
      <c r="F14" s="4" t="n">
        <v>0.154</v>
      </c>
    </row>
    <row r="15">
      <c r="A15" t="inlineStr">
        <is>
          <t>D&amp;A $B</t>
        </is>
      </c>
      <c r="B15" s="4" t="n">
        <v>1.2458</v>
      </c>
      <c r="C15" s="4" t="n">
        <v>1.27</v>
      </c>
      <c r="D15" s="4" t="n">
        <v>1.3058</v>
      </c>
      <c r="E15" s="4" t="n">
        <v>1.35</v>
      </c>
      <c r="F15" s="4" t="n">
        <v>1.4025</v>
      </c>
    </row>
    <row r="16">
      <c r="A16" t="inlineStr">
        <is>
          <t>Capex $B</t>
        </is>
      </c>
      <c r="B16" s="4" t="n">
        <v>1.3</v>
      </c>
      <c r="C16" s="4" t="n">
        <v>1.38</v>
      </c>
      <c r="D16" s="4" t="n">
        <v>1.45</v>
      </c>
      <c r="E16" s="4" t="n">
        <v>1.5</v>
      </c>
      <c r="F16" s="4" t="n">
        <v>1.55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34.907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205</v>
      </c>
      <c r="C3" t="n">
        <v>1</v>
      </c>
    </row>
    <row r="4">
      <c r="A4" t="inlineStr">
        <is>
          <t>Revenue CAGR ±3pp</t>
        </is>
      </c>
      <c r="B4" t="n">
        <v>140</v>
      </c>
      <c r="C4" t="n">
        <v>2</v>
      </c>
    </row>
    <row r="5">
      <c r="A5" t="inlineStr">
        <is>
          <t>Terminal × ±15%</t>
        </is>
      </c>
      <c r="B5" t="n">
        <v>120</v>
      </c>
      <c r="C5" t="n">
        <v>3</v>
      </c>
    </row>
    <row r="6">
      <c r="A6" t="inlineStr">
        <is>
          <t>Capex intensity ±15%</t>
        </is>
      </c>
      <c r="B6" t="n">
        <v>53</v>
      </c>
      <c r="C6" t="n">
        <v>4</v>
      </c>
    </row>
    <row r="7">
      <c r="A7" t="inlineStr">
        <is>
          <t>WACC ±1pp</t>
        </is>
      </c>
      <c r="B7" t="n">
        <v>42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660.14</v>
      </c>
    </row>
    <row r="7">
      <c r="A7" s="3" t="inlineStr">
        <is>
          <t>Scenario PWEV target</t>
        </is>
      </c>
      <c r="B7" t="n">
        <v>673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639.35</v>
      </c>
    </row>
    <row r="12">
      <c r="A12" s="3" t="inlineStr">
        <is>
          <t>MC median</t>
        </is>
      </c>
      <c r="B12" t="n">
        <v>591.8157841301329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33.67</v>
      </c>
      <c r="C3" t="n">
        <v>8.516</v>
      </c>
      <c r="D3" t="n">
        <v>3.865</v>
      </c>
      <c r="E3" t="n">
        <v>4.292</v>
      </c>
      <c r="F3" t="n">
        <v>2.843</v>
      </c>
    </row>
    <row r="4">
      <c r="A4" t="inlineStr">
        <is>
          <t>2024-12-31</t>
        </is>
      </c>
      <c r="B4" t="n">
        <v>34.102</v>
      </c>
      <c r="C4" t="n">
        <v>8.439</v>
      </c>
      <c r="D4" t="n">
        <v>3.75</v>
      </c>
      <c r="E4" t="n">
        <v>5.273</v>
      </c>
      <c r="F4" t="n">
        <v>3.946</v>
      </c>
    </row>
    <row r="5">
      <c r="A5" t="inlineStr">
        <is>
          <t>2023-12-31</t>
        </is>
      </c>
      <c r="B5" t="n">
        <v>34.065</v>
      </c>
      <c r="C5" t="n">
        <v>8.249000000000001</v>
      </c>
      <c r="D5" t="n">
        <v>1.761</v>
      </c>
      <c r="E5" t="n">
        <v>1.761</v>
      </c>
      <c r="F5" t="n">
        <v>0.735</v>
      </c>
    </row>
    <row r="6">
      <c r="A6" t="inlineStr">
        <is>
          <t>2022-12-31</t>
        </is>
      </c>
      <c r="B6" t="n">
        <v>28.074</v>
      </c>
      <c r="C6" t="n">
        <v>6.719</v>
      </c>
      <c r="D6" t="n">
        <v>2.929</v>
      </c>
      <c r="E6" t="n">
        <v>3.018</v>
      </c>
      <c r="F6" t="n">
        <v>2.151</v>
      </c>
    </row>
    <row r="7">
      <c r="A7" t="inlineStr">
        <is>
          <t>2021-12-31</t>
        </is>
      </c>
      <c r="B7" t="n">
        <v>24.021</v>
      </c>
      <c r="C7" t="n">
        <v>5.695</v>
      </c>
      <c r="D7" t="n">
        <v>2.706</v>
      </c>
      <c r="E7" t="n">
        <v>2.862</v>
      </c>
      <c r="F7" t="n">
        <v>2.131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3.621</v>
      </c>
      <c r="C11" t="n">
        <v>1.235</v>
      </c>
      <c r="D11" t="n">
        <v>2.386</v>
      </c>
      <c r="E11" t="n">
        <v>0</v>
      </c>
    </row>
    <row r="12">
      <c r="A12" t="inlineStr">
        <is>
          <t>2024-12-31</t>
        </is>
      </c>
      <c r="B12" t="n">
        <v>1.487</v>
      </c>
      <c r="C12" t="n">
        <v>1.208</v>
      </c>
      <c r="D12" t="n">
        <v>0.279</v>
      </c>
      <c r="E12" t="n">
        <v>0</v>
      </c>
    </row>
    <row r="13">
      <c r="A13" t="inlineStr">
        <is>
          <t>2023-12-31</t>
        </is>
      </c>
      <c r="B13" t="n">
        <v>3.966</v>
      </c>
      <c r="C13" t="n">
        <v>1.213</v>
      </c>
      <c r="D13" t="n">
        <v>2.753</v>
      </c>
      <c r="E13" t="n">
        <v>0.004</v>
      </c>
    </row>
    <row r="14">
      <c r="A14" t="inlineStr">
        <is>
          <t>2022-12-31</t>
        </is>
      </c>
      <c r="B14" t="n">
        <v>1.962</v>
      </c>
      <c r="C14" t="n">
        <v>0.916</v>
      </c>
      <c r="D14" t="n">
        <v>1.046</v>
      </c>
      <c r="E14" t="n">
        <v>0.374</v>
      </c>
    </row>
    <row r="15">
      <c r="A15" t="inlineStr">
        <is>
          <t>2021-12-31</t>
        </is>
      </c>
      <c r="B15" t="n">
        <v>2.256</v>
      </c>
      <c r="C15" t="n">
        <v>0.786</v>
      </c>
      <c r="D15" t="n">
        <v>1.47</v>
      </c>
      <c r="E15" t="n">
        <v>1.402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470.26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CAT</t>
        </is>
      </c>
      <c r="B3" t="n">
        <v>43.67</v>
      </c>
      <c r="C3" t="n">
        <v>0.03</v>
      </c>
      <c r="D3" t="n">
        <v>0.182</v>
      </c>
      <c r="E3" t="inlineStr">
        <is>
          <t>broad</t>
        </is>
      </c>
      <c r="F3" t="n">
        <v>0.25</v>
      </c>
    </row>
    <row r="4">
      <c r="A4" t="inlineStr">
        <is>
          <t>PCAR</t>
        </is>
      </c>
      <c r="B4" t="n">
        <v>20.83</v>
      </c>
      <c r="C4" t="n">
        <v>0.03</v>
      </c>
      <c r="D4" t="n">
        <v>0.104</v>
      </c>
      <c r="E4" t="inlineStr">
        <is>
          <t>direct</t>
        </is>
      </c>
      <c r="F4" t="n">
        <v>1</v>
      </c>
    </row>
    <row r="5">
      <c r="A5" t="inlineStr">
        <is>
          <t>WAB</t>
        </is>
      </c>
      <c r="B5" t="n">
        <v>23.75</v>
      </c>
      <c r="C5" t="n">
        <v>0.03</v>
      </c>
      <c r="D5" t="n">
        <v>0.19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/ Dealer-Inventory Reset</t>
        </is>
      </c>
      <c r="B3" t="n">
        <v>0.2</v>
      </c>
      <c r="C3" t="n">
        <v>16.72</v>
      </c>
      <c r="D3" t="n">
        <v>16</v>
      </c>
      <c r="E3">
        <f>C3*D3</f>
        <v/>
      </c>
      <c r="F3">
        <f>E3/660.14-1</f>
        <v/>
      </c>
    </row>
    <row r="4">
      <c r="A4" t="inlineStr">
        <is>
          <t>Cyclical Downturn — Capex / Order Slump</t>
        </is>
      </c>
      <c r="B4" t="n">
        <v>0.17</v>
      </c>
      <c r="C4" t="n">
        <v>22.004</v>
      </c>
      <c r="D4" t="n">
        <v>23</v>
      </c>
      <c r="E4">
        <f>C4*D4</f>
        <v/>
      </c>
      <c r="F4">
        <f>E4/660.14-1</f>
        <v/>
      </c>
    </row>
    <row r="5">
      <c r="A5" t="inlineStr">
        <is>
          <t>Base — Mid-Cycle Volumes + Pricing</t>
        </is>
      </c>
      <c r="B5" t="n">
        <v>0.35</v>
      </c>
      <c r="C5" t="n">
        <v>27.025</v>
      </c>
      <c r="D5" t="n">
        <v>26</v>
      </c>
      <c r="E5">
        <f>C5*D5</f>
        <v/>
      </c>
      <c r="F5">
        <f>E5/660.14-1</f>
        <v/>
      </c>
    </row>
    <row r="6">
      <c r="A6" t="inlineStr">
        <is>
          <t>Upcycle — Construction / Ag / Infra Demand</t>
        </is>
      </c>
      <c r="B6" t="n">
        <v>0.2</v>
      </c>
      <c r="C6" t="n">
        <v>31.558</v>
      </c>
      <c r="D6" t="n">
        <v>30</v>
      </c>
      <c r="E6">
        <f>C6*D6</f>
        <v/>
      </c>
      <c r="F6">
        <f>E6/660.14-1</f>
        <v/>
      </c>
    </row>
    <row r="7">
      <c r="A7" t="inlineStr">
        <is>
          <t>Bull — Re-Rate</t>
        </is>
      </c>
      <c r="B7" t="n">
        <v>0.08</v>
      </c>
      <c r="C7" t="n">
        <v>35.783</v>
      </c>
      <c r="D7" t="n">
        <v>33.5</v>
      </c>
      <c r="E7">
        <f>C7*D7</f>
        <v/>
      </c>
      <c r="F7">
        <f>E7/660.14-1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591.8157841301329</v>
      </c>
    </row>
    <row r="5">
      <c r="A5" t="inlineStr">
        <is>
          <t>P10</t>
        </is>
      </c>
      <c r="B5" t="n">
        <v>267.9185342297571</v>
      </c>
    </row>
    <row r="6">
      <c r="A6" t="inlineStr">
        <is>
          <t>P90</t>
        </is>
      </c>
      <c r="B6" t="n">
        <v>1131.061852073595</v>
      </c>
    </row>
    <row r="7">
      <c r="A7" t="inlineStr">
        <is>
          <t>P(&gt; current) %</t>
        </is>
      </c>
      <c r="B7" t="n">
        <v>42.61</v>
      </c>
    </row>
    <row r="8">
      <c r="A8" t="inlineStr">
        <is>
          <t>P(&gt; target) %</t>
        </is>
      </c>
      <c r="B8" t="n">
        <v>41.2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7.103123052452038</v>
      </c>
    </row>
    <row r="13">
      <c r="A13" t="inlineStr">
        <is>
          <t>Gross Margin</t>
        </is>
      </c>
      <c r="B13" t="n">
        <v>44.10175582907699</v>
      </c>
    </row>
    <row r="14">
      <c r="A14" t="inlineStr">
        <is>
          <t>P/E Multiple</t>
        </is>
      </c>
      <c r="B14" t="n">
        <v>48.79512111847098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2026-07-08T09:38:53Z</dcterms:created>
  <dcterms:modified xsi:type="dcterms:W3CDTF">2026-07-08T09:38:53Z</dcterms:modified>
</cp:coreProperties>
</file>