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CME Group Inc (CME)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-1.03</v>
      </c>
    </row>
    <row r="10">
      <c r="A10" t="inlineStr">
        <is>
          <t>Diluted shares (B)</t>
        </is>
      </c>
      <c r="B10" s="4" t="n">
        <v>0.37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0.08459999999999999</v>
      </c>
      <c r="C15" s="4" t="n">
        <v>0.08649999999999999</v>
      </c>
      <c r="D15" s="4" t="n">
        <v>0.0892</v>
      </c>
      <c r="E15" s="4" t="n">
        <v>0.09279999999999999</v>
      </c>
      <c r="F15" s="4" t="n">
        <v>0.09719999999999999</v>
      </c>
    </row>
    <row r="16">
      <c r="A16" t="inlineStr">
        <is>
          <t>Capex $B</t>
        </is>
      </c>
      <c r="B16" s="4" t="n">
        <v>0.09</v>
      </c>
      <c r="C16" s="4" t="n">
        <v>0.095</v>
      </c>
      <c r="D16" s="4" t="n">
        <v>0.1</v>
      </c>
      <c r="E16" s="4" t="n">
        <v>0.105</v>
      </c>
      <c r="F16" s="4" t="n">
        <v>0.11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7.279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47</v>
      </c>
      <c r="C3" t="n">
        <v>1</v>
      </c>
    </row>
    <row r="4">
      <c r="A4" t="inlineStr">
        <is>
          <t>Terminal × ±15%</t>
        </is>
      </c>
      <c r="B4" t="n">
        <v>42</v>
      </c>
      <c r="C4" t="n">
        <v>2</v>
      </c>
    </row>
    <row r="5">
      <c r="A5" t="inlineStr">
        <is>
          <t>Op margin ±3pp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240.75</v>
      </c>
    </row>
    <row r="7">
      <c r="A7" s="3" t="inlineStr">
        <is>
          <t>Scenario PWEV target</t>
        </is>
      </c>
      <c r="B7" t="n">
        <v>216.36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257.4684</v>
      </c>
    </row>
    <row r="12">
      <c r="A12" s="3" t="inlineStr">
        <is>
          <t>MC median</t>
        </is>
      </c>
      <c r="B12" t="n">
        <v>198.6320661936396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6.521</v>
      </c>
      <c r="C3" t="n">
        <v>5.614</v>
      </c>
      <c r="D3" t="n">
        <v>4.23</v>
      </c>
      <c r="E3" t="n">
        <v>5.445</v>
      </c>
      <c r="F3" t="n">
        <v>4.044</v>
      </c>
    </row>
    <row r="4">
      <c r="A4" t="inlineStr">
        <is>
          <t>2024-12-31</t>
        </is>
      </c>
      <c r="B4" t="n">
        <v>6.13</v>
      </c>
      <c r="C4" t="n">
        <v>5.28</v>
      </c>
      <c r="D4" t="n">
        <v>3.932</v>
      </c>
      <c r="E4" t="n">
        <v>4.702</v>
      </c>
      <c r="F4" t="n">
        <v>3.526</v>
      </c>
    </row>
    <row r="5">
      <c r="A5" t="inlineStr">
        <is>
          <t>2023-12-31</t>
        </is>
      </c>
      <c r="B5" t="n">
        <v>5.579</v>
      </c>
      <c r="C5" t="n">
        <v>4.75</v>
      </c>
      <c r="D5" t="n">
        <v>3.436</v>
      </c>
      <c r="E5" t="n">
        <v>4.313</v>
      </c>
      <c r="F5" t="n">
        <v>3.226</v>
      </c>
    </row>
    <row r="6">
      <c r="A6" t="inlineStr">
        <is>
          <t>2022-12-31</t>
        </is>
      </c>
      <c r="B6" t="n">
        <v>5.019</v>
      </c>
      <c r="C6" t="n">
        <v>4.266</v>
      </c>
      <c r="D6" t="n">
        <v>3.016</v>
      </c>
      <c r="E6" t="n">
        <v>3.653</v>
      </c>
      <c r="F6" t="n">
        <v>2.691</v>
      </c>
    </row>
    <row r="7">
      <c r="A7" t="inlineStr">
        <is>
          <t>2021-12-31</t>
        </is>
      </c>
      <c r="B7" t="n">
        <v>4.69</v>
      </c>
      <c r="C7" t="n">
        <v>3.853</v>
      </c>
      <c r="D7" t="n">
        <v>2.645</v>
      </c>
      <c r="E7" t="n">
        <v>3.541</v>
      </c>
      <c r="F7" t="n">
        <v>2.636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4.277</v>
      </c>
      <c r="C11" t="n">
        <v>0.08400000000000001</v>
      </c>
      <c r="D11" t="n">
        <v>4.194</v>
      </c>
      <c r="E11" t="n">
        <v>0.266</v>
      </c>
    </row>
    <row r="12">
      <c r="A12" t="inlineStr">
        <is>
          <t>2024-12-31</t>
        </is>
      </c>
      <c r="B12" t="n">
        <v>3.691</v>
      </c>
      <c r="C12" t="n">
        <v>0.094</v>
      </c>
      <c r="D12" t="n">
        <v>3.597</v>
      </c>
      <c r="E12" t="n">
        <v>0.033</v>
      </c>
    </row>
    <row r="13">
      <c r="A13" t="inlineStr">
        <is>
          <t>2023-12-31</t>
        </is>
      </c>
      <c r="B13" t="n">
        <v>3.454</v>
      </c>
      <c r="C13" t="n">
        <v>0.076</v>
      </c>
      <c r="D13" t="n">
        <v>3.377</v>
      </c>
      <c r="E13" t="n">
        <v>0.021</v>
      </c>
    </row>
    <row r="14">
      <c r="A14" t="inlineStr">
        <is>
          <t>2022-12-31</t>
        </is>
      </c>
      <c r="B14" t="n">
        <v>3.056</v>
      </c>
      <c r="C14" t="n">
        <v>0.09</v>
      </c>
      <c r="D14" t="n">
        <v>2.966</v>
      </c>
      <c r="E14" t="n">
        <v>0.025</v>
      </c>
    </row>
    <row r="15">
      <c r="A15" t="inlineStr">
        <is>
          <t>2021-12-31</t>
        </is>
      </c>
      <c r="B15" t="n">
        <v>2.402</v>
      </c>
      <c r="C15" t="n">
        <v>0.127</v>
      </c>
      <c r="D15" t="n">
        <v>2.275</v>
      </c>
      <c r="E15" t="n">
        <v>0.965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184.33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direct</t>
        </is>
      </c>
      <c r="F3" t="n">
        <v>1</v>
      </c>
    </row>
    <row r="4">
      <c r="A4" t="inlineStr">
        <is>
          <t>MCO</t>
        </is>
      </c>
      <c r="B4" t="n">
        <v>26.6</v>
      </c>
      <c r="C4" t="n">
        <v>0.08</v>
      </c>
      <c r="D4" t="n">
        <v>0.457</v>
      </c>
      <c r="E4" t="inlineStr">
        <is>
          <t>segment</t>
        </is>
      </c>
      <c r="F4" t="n">
        <v>0.5</v>
      </c>
    </row>
    <row r="5">
      <c r="A5" t="inlineStr">
        <is>
          <t>ICE</t>
        </is>
      </c>
      <c r="B5" t="n">
        <v>18.05</v>
      </c>
      <c r="C5" t="n">
        <v>0.08</v>
      </c>
      <c r="D5" t="n">
        <v>0.573</v>
      </c>
      <c r="E5" t="inlineStr">
        <is>
          <t>direct</t>
        </is>
      </c>
      <c r="F5" t="n">
        <v>1</v>
      </c>
    </row>
    <row r="6">
      <c r="A6" t="inlineStr">
        <is>
          <t>NDAQ</t>
        </is>
      </c>
      <c r="B6" t="n">
        <v>22.68</v>
      </c>
      <c r="C6" t="n">
        <v>0.08</v>
      </c>
      <c r="D6" t="n">
        <v>0.484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9.682</v>
      </c>
      <c r="D3" t="n">
        <v>10</v>
      </c>
      <c r="E3">
        <f>C3*D3</f>
        <v/>
      </c>
      <c r="F3">
        <f>E3/240.75-1</f>
        <v/>
      </c>
    </row>
    <row r="4">
      <c r="A4" t="inlineStr">
        <is>
          <t>Market-Activity Recession</t>
        </is>
      </c>
      <c r="B4" t="n">
        <v>0.17</v>
      </c>
      <c r="C4" t="n">
        <v>10.935</v>
      </c>
      <c r="D4" t="n">
        <v>15</v>
      </c>
      <c r="E4">
        <f>C4*D4</f>
        <v/>
      </c>
      <c r="F4">
        <f>E4/240.75-1</f>
        <v/>
      </c>
    </row>
    <row r="5">
      <c r="A5" t="inlineStr">
        <is>
          <t>Base — Recurring Data + Volume Growth</t>
        </is>
      </c>
      <c r="B5" t="n">
        <v>0.35</v>
      </c>
      <c r="C5" t="n">
        <v>12.932</v>
      </c>
      <c r="D5" t="n">
        <v>17.4</v>
      </c>
      <c r="E5">
        <f>C5*D5</f>
        <v/>
      </c>
      <c r="F5">
        <f>E5/240.75-1</f>
        <v/>
      </c>
    </row>
    <row r="6">
      <c r="A6" t="inlineStr">
        <is>
          <t>Growth — New Data / Index / Analytics</t>
        </is>
      </c>
      <c r="B6" t="n">
        <v>0.2</v>
      </c>
      <c r="C6" t="n">
        <v>13.74</v>
      </c>
      <c r="D6" t="n">
        <v>22</v>
      </c>
      <c r="E6">
        <f>C6*D6</f>
        <v/>
      </c>
      <c r="F6">
        <f>E6/240.75-1</f>
        <v/>
      </c>
    </row>
    <row r="7">
      <c r="A7" t="inlineStr">
        <is>
          <t>Bull — Re-Rate</t>
        </is>
      </c>
      <c r="B7" t="n">
        <v>0.08</v>
      </c>
      <c r="C7" t="n">
        <v>14.271</v>
      </c>
      <c r="D7" t="n">
        <v>26.8</v>
      </c>
      <c r="E7">
        <f>C7*D7</f>
        <v/>
      </c>
      <c r="F7">
        <f>E7/240.75-1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198.6320661936396</v>
      </c>
    </row>
    <row r="5">
      <c r="A5" t="inlineStr">
        <is>
          <t>P10</t>
        </is>
      </c>
      <c r="B5" t="n">
        <v>125.7908400183068</v>
      </c>
    </row>
    <row r="6">
      <c r="A6" t="inlineStr">
        <is>
          <t>P90</t>
        </is>
      </c>
      <c r="B6" t="n">
        <v>292.276608603409</v>
      </c>
    </row>
    <row r="7">
      <c r="A7" t="inlineStr">
        <is>
          <t>P(&gt; current) %</t>
        </is>
      </c>
      <c r="B7" t="n">
        <v>27.47</v>
      </c>
    </row>
    <row r="8">
      <c r="A8" t="inlineStr">
        <is>
          <t>P(&gt; target) %</t>
        </is>
      </c>
      <c r="B8" t="n">
        <v>39.73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4.792018631637079</v>
      </c>
    </row>
    <row r="13">
      <c r="A13" t="inlineStr">
        <is>
          <t>Gross Margin</t>
        </is>
      </c>
      <c r="B13" t="n">
        <v>0.06574979496319271</v>
      </c>
    </row>
    <row r="14">
      <c r="A14" t="inlineStr">
        <is>
          <t>P/E Multiple</t>
        </is>
      </c>
      <c r="B14" t="n">
        <v>95.14223157339973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2026-07-08T09:38:52Z</dcterms:created>
  <dcterms:modified xsi:type="dcterms:W3CDTF">2026-07-08T09:38:52Z</dcterms:modified>
</cp:coreProperties>
</file>