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Comcast Corp (CMCSA)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-85.14</v>
      </c>
    </row>
    <row r="10">
      <c r="A10" t="inlineStr">
        <is>
          <t>Diluted shares (B)</t>
        </is>
      </c>
      <c r="B10" s="4" t="n">
        <v>3.59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0.01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0.121</v>
      </c>
      <c r="C14" s="4" t="n">
        <v>0.124</v>
      </c>
      <c r="D14" s="4" t="n">
        <v>0.128</v>
      </c>
      <c r="E14" s="4" t="n">
        <v>0.128</v>
      </c>
      <c r="F14" s="4" t="n">
        <v>0.128</v>
      </c>
    </row>
    <row r="15">
      <c r="A15" t="inlineStr">
        <is>
          <t>D&amp;A $B</t>
        </is>
      </c>
      <c r="B15" s="4" t="n">
        <v>11.7917</v>
      </c>
      <c r="C15" s="4" t="n">
        <v>11.8833</v>
      </c>
      <c r="D15" s="4" t="n">
        <v>12.0083</v>
      </c>
      <c r="E15" s="4" t="n">
        <v>12.15</v>
      </c>
      <c r="F15" s="4" t="n">
        <v>12.3083</v>
      </c>
    </row>
    <row r="16">
      <c r="A16" t="inlineStr">
        <is>
          <t>Capex $B</t>
        </is>
      </c>
      <c r="B16" s="4" t="n">
        <v>12</v>
      </c>
      <c r="C16" s="4" t="n">
        <v>12.3</v>
      </c>
      <c r="D16" s="4" t="n">
        <v>12.5</v>
      </c>
      <c r="E16" s="4" t="n">
        <v>12.6</v>
      </c>
      <c r="F16" s="4" t="n">
        <v>12.7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127.786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</v>
      </c>
      <c r="C3" t="n">
        <v>1</v>
      </c>
    </row>
    <row r="4">
      <c r="A4" t="inlineStr">
        <is>
          <t>Capex intensity ±15%</t>
        </is>
      </c>
      <c r="B4" t="n">
        <v>8</v>
      </c>
      <c r="C4" t="n">
        <v>2</v>
      </c>
    </row>
    <row r="5">
      <c r="A5" t="inlineStr">
        <is>
          <t>Revenue CAGR ±3pp</t>
        </is>
      </c>
      <c r="B5" t="n">
        <v>7</v>
      </c>
      <c r="C5" t="n">
        <v>3</v>
      </c>
    </row>
    <row r="6">
      <c r="A6" t="inlineStr">
        <is>
          <t>Terminal ×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23.41</v>
      </c>
    </row>
    <row r="7">
      <c r="A7" s="3" t="inlineStr">
        <is>
          <t>Scenario PWEV target</t>
        </is>
      </c>
      <c r="B7" t="n">
        <v>23.52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95.5248</v>
      </c>
    </row>
    <row r="12">
      <c r="A12" s="3" t="inlineStr">
        <is>
          <t>MC median</t>
        </is>
      </c>
      <c r="B12" t="n">
        <v>21.48941168395994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123.707</v>
      </c>
      <c r="C3" t="n">
        <v>88.756</v>
      </c>
      <c r="D3" t="n">
        <v>20.67</v>
      </c>
      <c r="E3" t="n">
        <v>30.175</v>
      </c>
      <c r="F3" t="n">
        <v>19.998</v>
      </c>
    </row>
    <row r="4">
      <c r="A4" t="inlineStr">
        <is>
          <t>2024-12-31</t>
        </is>
      </c>
      <c r="B4" t="n">
        <v>123.731</v>
      </c>
      <c r="C4" t="n">
        <v>86.705</v>
      </c>
      <c r="D4" t="n">
        <v>23.298</v>
      </c>
      <c r="E4" t="n">
        <v>22.807</v>
      </c>
      <c r="F4" t="n">
        <v>16.192</v>
      </c>
    </row>
    <row r="5">
      <c r="A5" t="inlineStr">
        <is>
          <t>2023-12-31</t>
        </is>
      </c>
      <c r="B5" t="n">
        <v>121.572</v>
      </c>
      <c r="C5" t="n">
        <v>84.81</v>
      </c>
      <c r="D5" t="n">
        <v>23.313</v>
      </c>
      <c r="E5" t="n">
        <v>24.565</v>
      </c>
      <c r="F5" t="n">
        <v>15.388</v>
      </c>
    </row>
    <row r="6">
      <c r="A6" t="inlineStr">
        <is>
          <t>2022-12-31</t>
        </is>
      </c>
      <c r="B6" t="n">
        <v>121.427</v>
      </c>
      <c r="C6" t="n">
        <v>83.214</v>
      </c>
      <c r="D6" t="n">
        <v>22.624</v>
      </c>
      <c r="E6" t="n">
        <v>13.18</v>
      </c>
      <c r="F6" t="n">
        <v>5.37</v>
      </c>
    </row>
    <row r="7">
      <c r="A7" t="inlineStr">
        <is>
          <t>2021-12-31</t>
        </is>
      </c>
      <c r="B7" t="n">
        <v>116.385</v>
      </c>
      <c r="C7" t="n">
        <v>77.935</v>
      </c>
      <c r="D7" t="n">
        <v>20.817</v>
      </c>
      <c r="E7" t="n">
        <v>23.374</v>
      </c>
      <c r="F7" t="n">
        <v>14.159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33.643</v>
      </c>
      <c r="C11" t="n">
        <v>11.75</v>
      </c>
      <c r="D11" t="n">
        <v>21.893</v>
      </c>
      <c r="E11" t="n">
        <v>7.155</v>
      </c>
    </row>
    <row r="12">
      <c r="A12" t="inlineStr">
        <is>
          <t>2024-12-31</t>
        </is>
      </c>
      <c r="B12" t="n">
        <v>27.673</v>
      </c>
      <c r="C12" t="n">
        <v>12.297</v>
      </c>
      <c r="D12" t="n">
        <v>15.376</v>
      </c>
      <c r="E12" t="n">
        <v>9.103</v>
      </c>
    </row>
    <row r="13">
      <c r="A13" t="inlineStr">
        <is>
          <t>2023-12-31</t>
        </is>
      </c>
      <c r="B13" t="n">
        <v>28.501</v>
      </c>
      <c r="C13" t="n">
        <v>15.54</v>
      </c>
      <c r="D13" t="n">
        <v>12.961</v>
      </c>
      <c r="E13" t="n">
        <v>11.291</v>
      </c>
    </row>
    <row r="14">
      <c r="A14" t="inlineStr">
        <is>
          <t>2022-12-31</t>
        </is>
      </c>
      <c r="B14" t="n">
        <v>26.413</v>
      </c>
      <c r="C14" t="n">
        <v>13.767</v>
      </c>
      <c r="D14" t="n">
        <v>12.646</v>
      </c>
      <c r="E14" t="n">
        <v>13.328</v>
      </c>
    </row>
    <row r="15">
      <c r="A15" t="inlineStr">
        <is>
          <t>2021-12-31</t>
        </is>
      </c>
      <c r="B15" t="n">
        <v>29.146</v>
      </c>
      <c r="C15" t="n">
        <v>12.057</v>
      </c>
      <c r="D15" t="n">
        <v>17.089</v>
      </c>
      <c r="E15" t="n">
        <v>4.672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3.44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EA</t>
        </is>
      </c>
      <c r="B3" t="n">
        <v>23.53</v>
      </c>
      <c r="C3" t="n">
        <v>0.06</v>
      </c>
      <c r="D3" t="n">
        <v>0.24</v>
      </c>
      <c r="E3" t="inlineStr">
        <is>
          <t>broad</t>
        </is>
      </c>
      <c r="F3" t="n">
        <v>0.25</v>
      </c>
    </row>
    <row r="4">
      <c r="A4" t="inlineStr">
        <is>
          <t>TTWO</t>
        </is>
      </c>
      <c r="B4" t="n">
        <v>33.33</v>
      </c>
      <c r="C4" t="n">
        <v>0.06</v>
      </c>
      <c r="D4" t="n">
        <v>0.023</v>
      </c>
      <c r="E4" t="inlineStr">
        <is>
          <t>broad</t>
        </is>
      </c>
      <c r="F4" t="n">
        <v>0.25</v>
      </c>
    </row>
    <row r="5">
      <c r="A5" t="inlineStr">
        <is>
          <t>TKO</t>
        </is>
      </c>
      <c r="B5" t="n">
        <v>51.81</v>
      </c>
      <c r="C5" t="n">
        <v>0.1</v>
      </c>
      <c r="D5" t="n">
        <v>0.212</v>
      </c>
      <c r="E5" t="inlineStr">
        <is>
          <t>broad</t>
        </is>
      </c>
      <c r="F5" t="n">
        <v>0.25</v>
      </c>
    </row>
    <row r="6">
      <c r="A6" t="inlineStr">
        <is>
          <t>OMC</t>
        </is>
      </c>
      <c r="B6" t="n">
        <v>7.09</v>
      </c>
      <c r="C6" t="n">
        <v>0.02</v>
      </c>
      <c r="D6" t="n">
        <v>0.119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Broadband Share Loss (FWA / Fiber)</t>
        </is>
      </c>
      <c r="B3" t="n">
        <v>0.24</v>
      </c>
      <c r="C3" t="n">
        <v>2.515</v>
      </c>
      <c r="D3" t="n">
        <v>4.3</v>
      </c>
      <c r="E3">
        <f>C3*D3</f>
        <v/>
      </c>
      <c r="F3">
        <f>E3/23.41-1</f>
        <v/>
      </c>
    </row>
    <row r="4">
      <c r="A4" t="inlineStr">
        <is>
          <t>Recession / Video Bleed</t>
        </is>
      </c>
      <c r="B4" t="n">
        <v>0.17</v>
      </c>
      <c r="C4" t="n">
        <v>3.026</v>
      </c>
      <c r="D4" t="n">
        <v>6.3</v>
      </c>
      <c r="E4">
        <f>C4*D4</f>
        <v/>
      </c>
      <c r="F4">
        <f>E4/23.41-1</f>
        <v/>
      </c>
    </row>
    <row r="5">
      <c r="A5" t="inlineStr">
        <is>
          <t>Base — Broadband ARPU + FCF</t>
        </is>
      </c>
      <c r="B5" t="n">
        <v>0.33</v>
      </c>
      <c r="C5" t="n">
        <v>3.572</v>
      </c>
      <c r="D5" t="n">
        <v>7.3</v>
      </c>
      <c r="E5">
        <f>C5*D5</f>
        <v/>
      </c>
      <c r="F5">
        <f>E5/23.41-1</f>
        <v/>
      </c>
    </row>
    <row r="6">
      <c r="A6" t="inlineStr">
        <is>
          <t>Growth — Mobile + Business Services</t>
        </is>
      </c>
      <c r="B6" t="n">
        <v>0.18</v>
      </c>
      <c r="C6" t="n">
        <v>3.853</v>
      </c>
      <c r="D6" t="n">
        <v>8.5</v>
      </c>
      <c r="E6">
        <f>C6*D6</f>
        <v/>
      </c>
      <c r="F6">
        <f>E6/23.41-1</f>
        <v/>
      </c>
    </row>
    <row r="7">
      <c r="A7" t="inlineStr">
        <is>
          <t>Bull — FCF Re-Rate</t>
        </is>
      </c>
      <c r="B7" t="n">
        <v>0.08</v>
      </c>
      <c r="C7" t="n">
        <v>4.053</v>
      </c>
      <c r="D7" t="n">
        <v>9.300000000000001</v>
      </c>
      <c r="E7">
        <f>C7*D7</f>
        <v/>
      </c>
      <c r="F7">
        <f>E7/23.41-1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21.48941168395994</v>
      </c>
    </row>
    <row r="5">
      <c r="A5" t="inlineStr">
        <is>
          <t>P10</t>
        </is>
      </c>
      <c r="B5" t="n">
        <v>9.992894435285185</v>
      </c>
    </row>
    <row r="6">
      <c r="A6" t="inlineStr">
        <is>
          <t>P90</t>
        </is>
      </c>
      <c r="B6" t="n">
        <v>38.22838413240817</v>
      </c>
    </row>
    <row r="7">
      <c r="A7" t="inlineStr">
        <is>
          <t>P(&gt; current) %</t>
        </is>
      </c>
      <c r="B7" t="n">
        <v>43.26</v>
      </c>
    </row>
    <row r="8">
      <c r="A8" t="inlineStr">
        <is>
          <t>P(&gt; target) %</t>
        </is>
      </c>
      <c r="B8" t="n">
        <v>42.94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2.080853535350528</v>
      </c>
    </row>
    <row r="13">
      <c r="A13" t="inlineStr">
        <is>
          <t>Gross Margin</t>
        </is>
      </c>
      <c r="B13" t="n">
        <v>62.45569953155103</v>
      </c>
    </row>
    <row r="14">
      <c r="A14" t="inlineStr">
        <is>
          <t>P/E Multiple</t>
        </is>
      </c>
      <c r="B14" t="n">
        <v>35.46344693309845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2026-07-08T09:38:52Z</dcterms:created>
  <dcterms:modified xsi:type="dcterms:W3CDTF">2026-07-08T09:38:52Z</dcterms:modified>
</cp:coreProperties>
</file>