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Cigna Corp (CI)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-23.86</v>
      </c>
    </row>
    <row r="10">
      <c r="A10" t="inlineStr">
        <is>
          <t>Diluted shares (B)</t>
        </is>
      </c>
      <c r="B10" s="4" t="n">
        <v>0.266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0.037</v>
      </c>
      <c r="C14" s="4" t="n">
        <v>0.038</v>
      </c>
      <c r="D14" s="4" t="n">
        <v>0.039</v>
      </c>
      <c r="E14" s="4" t="n">
        <v>0.039</v>
      </c>
      <c r="F14" s="4" t="n">
        <v>0.039</v>
      </c>
    </row>
    <row r="15">
      <c r="A15" t="inlineStr">
        <is>
          <t>D&amp;A $B</t>
        </is>
      </c>
      <c r="B15" s="4" t="n">
        <v>1.2267</v>
      </c>
      <c r="C15" s="4" t="n">
        <v>1.2497</v>
      </c>
      <c r="D15" s="4" t="n">
        <v>1.281</v>
      </c>
      <c r="E15" s="4" t="n">
        <v>1.3207</v>
      </c>
      <c r="F15" s="4" t="n">
        <v>1.3687</v>
      </c>
    </row>
    <row r="16">
      <c r="A16" t="inlineStr">
        <is>
          <t>Capex $B</t>
        </is>
      </c>
      <c r="B16" s="4" t="n">
        <v>1.3</v>
      </c>
      <c r="C16" s="4" t="n">
        <v>1.35</v>
      </c>
      <c r="D16" s="4" t="n">
        <v>1.4</v>
      </c>
      <c r="E16" s="4" t="n">
        <v>1.45</v>
      </c>
      <c r="F16" s="4" t="n">
        <v>1.5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300.121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569</v>
      </c>
      <c r="C3" t="n">
        <v>1</v>
      </c>
    </row>
    <row r="4">
      <c r="A4" t="inlineStr">
        <is>
          <t>Revenue CAGR ±3pp</t>
        </is>
      </c>
      <c r="B4" t="n">
        <v>87</v>
      </c>
      <c r="C4" t="n">
        <v>2</v>
      </c>
    </row>
    <row r="5">
      <c r="A5" t="inlineStr">
        <is>
          <t>Terminal × ±15%</t>
        </is>
      </c>
      <c r="B5" t="n">
        <v>66</v>
      </c>
      <c r="C5" t="n">
        <v>3</v>
      </c>
    </row>
    <row r="6">
      <c r="A6" t="inlineStr">
        <is>
          <t>WACC ±1pp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286.62</v>
      </c>
    </row>
    <row r="7">
      <c r="A7" s="3" t="inlineStr">
        <is>
          <t>Scenario PWEV target</t>
        </is>
      </c>
      <c r="B7" t="n">
        <v>273.06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447.515</v>
      </c>
    </row>
    <row r="12">
      <c r="A12" s="3" t="inlineStr">
        <is>
          <t>MC median</t>
        </is>
      </c>
      <c r="B12" t="n">
        <v>239.2653936203627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274.952</v>
      </c>
      <c r="C3" t="n">
        <v>25.986</v>
      </c>
      <c r="D3" t="n">
        <v>9.129</v>
      </c>
      <c r="E3" t="n">
        <v>8.974</v>
      </c>
      <c r="F3" t="n">
        <v>5.957</v>
      </c>
    </row>
    <row r="4">
      <c r="A4" t="inlineStr">
        <is>
          <t>2024-12-31</t>
        </is>
      </c>
      <c r="B4" t="n">
        <v>247.121</v>
      </c>
      <c r="C4" t="n">
        <v>25.964</v>
      </c>
      <c r="D4" t="n">
        <v>9.417</v>
      </c>
      <c r="E4" t="n">
        <v>9.692</v>
      </c>
      <c r="F4" t="n">
        <v>3.434</v>
      </c>
    </row>
    <row r="5">
      <c r="A5" t="inlineStr">
        <is>
          <t>2023-12-31</t>
        </is>
      </c>
      <c r="B5" t="n">
        <v>195.265</v>
      </c>
      <c r="C5" t="n">
        <v>25.177</v>
      </c>
      <c r="D5" t="n">
        <v>8.536</v>
      </c>
      <c r="E5" t="n">
        <v>9.034000000000001</v>
      </c>
      <c r="F5" t="n">
        <v>5.164</v>
      </c>
    </row>
    <row r="6">
      <c r="A6" t="inlineStr">
        <is>
          <t>2022-12-31</t>
        </is>
      </c>
      <c r="B6" t="n">
        <v>180.518</v>
      </c>
      <c r="C6" t="n">
        <v>23.5</v>
      </c>
      <c r="D6" t="n">
        <v>8.449999999999999</v>
      </c>
      <c r="E6" t="n">
        <v>8.579000000000001</v>
      </c>
      <c r="F6" t="n">
        <v>6.704</v>
      </c>
    </row>
    <row r="7">
      <c r="A7" t="inlineStr">
        <is>
          <t>2021-12-31</t>
        </is>
      </c>
      <c r="B7" t="n">
        <v>174.069</v>
      </c>
      <c r="C7" t="n">
        <v>22.951</v>
      </c>
      <c r="D7" t="n">
        <v>7.941</v>
      </c>
      <c r="E7" t="n">
        <v>8.162000000000001</v>
      </c>
      <c r="F7" t="n">
        <v>5.37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9.601000000000001</v>
      </c>
      <c r="C11" t="n">
        <v>1.212</v>
      </c>
      <c r="D11" t="n">
        <v>8.388999999999999</v>
      </c>
      <c r="E11" t="n">
        <v>3.621</v>
      </c>
    </row>
    <row r="12">
      <c r="A12" t="inlineStr">
        <is>
          <t>2024-12-31</t>
        </is>
      </c>
      <c r="B12" t="n">
        <v>10.363</v>
      </c>
      <c r="C12" t="n">
        <v>1.406</v>
      </c>
      <c r="D12" t="n">
        <v>8.957000000000001</v>
      </c>
      <c r="E12" t="n">
        <v>7.034</v>
      </c>
    </row>
    <row r="13">
      <c r="A13" t="inlineStr">
        <is>
          <t>2023-12-31</t>
        </is>
      </c>
      <c r="B13" t="n">
        <v>11.813</v>
      </c>
      <c r="C13" t="n">
        <v>1.573</v>
      </c>
      <c r="D13" t="n">
        <v>10.24</v>
      </c>
      <c r="E13" t="n">
        <v>2.284</v>
      </c>
    </row>
    <row r="14">
      <c r="A14" t="inlineStr">
        <is>
          <t>2022-12-31</t>
        </is>
      </c>
      <c r="B14" t="n">
        <v>8.656000000000001</v>
      </c>
      <c r="C14" t="n">
        <v>1.295</v>
      </c>
      <c r="D14" t="n">
        <v>7.361</v>
      </c>
      <c r="E14" t="n">
        <v>7.607</v>
      </c>
    </row>
    <row r="15">
      <c r="A15" t="inlineStr">
        <is>
          <t>2021-12-31</t>
        </is>
      </c>
      <c r="B15" t="n">
        <v>7.191</v>
      </c>
      <c r="C15" t="n">
        <v>1.154</v>
      </c>
      <c r="D15" t="n">
        <v>6.037</v>
      </c>
      <c r="E15" t="n">
        <v>7.742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273.66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CVS</t>
        </is>
      </c>
      <c r="B3" t="n">
        <v>14.2</v>
      </c>
      <c r="C3" t="n">
        <v>0.08</v>
      </c>
      <c r="D3" t="n">
        <v>0.041</v>
      </c>
      <c r="E3" t="inlineStr">
        <is>
          <t>segment</t>
        </is>
      </c>
      <c r="F3" t="n">
        <v>0.5</v>
      </c>
    </row>
    <row r="4">
      <c r="A4" t="inlineStr">
        <is>
          <t>DGX</t>
        </is>
      </c>
      <c r="B4" t="n">
        <v>19.19</v>
      </c>
      <c r="C4" t="n">
        <v>0.03</v>
      </c>
      <c r="D4" t="n">
        <v>0.142</v>
      </c>
      <c r="E4" t="inlineStr">
        <is>
          <t>broad</t>
        </is>
      </c>
      <c r="F4" t="n">
        <v>0.25</v>
      </c>
    </row>
    <row r="5">
      <c r="A5" t="inlineStr">
        <is>
          <t>LH</t>
        </is>
      </c>
      <c r="B5" t="n">
        <v>14.79</v>
      </c>
      <c r="C5" t="n">
        <v>0.03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DVA</t>
        </is>
      </c>
      <c r="B6" t="n">
        <v>14.71</v>
      </c>
      <c r="C6" t="n">
        <v>0.04</v>
      </c>
      <c r="D6" t="n">
        <v>0.139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23.11</v>
      </c>
      <c r="D3" t="n">
        <v>5.2</v>
      </c>
      <c r="E3">
        <f>C3*D3</f>
        <v/>
      </c>
      <c r="F3">
        <f>E3/286.62-1</f>
        <v/>
      </c>
    </row>
    <row r="4">
      <c r="A4" t="inlineStr">
        <is>
          <t>Cost-Trend Spike / Rate Inadequacy</t>
        </is>
      </c>
      <c r="B4" t="n">
        <v>0.17</v>
      </c>
      <c r="C4" t="n">
        <v>27.203</v>
      </c>
      <c r="D4" t="n">
        <v>7.5</v>
      </c>
      <c r="E4">
        <f>C4*D4</f>
        <v/>
      </c>
      <c r="F4">
        <f>E4/286.62-1</f>
        <v/>
      </c>
    </row>
    <row r="5">
      <c r="A5" t="inlineStr">
        <is>
          <t>Base — Membership + Premium Growth</t>
        </is>
      </c>
      <c r="B5" t="n">
        <v>0.35</v>
      </c>
      <c r="C5" t="n">
        <v>32.089</v>
      </c>
      <c r="D5" t="n">
        <v>8.800000000000001</v>
      </c>
      <c r="E5">
        <f>C5*D5</f>
        <v/>
      </c>
      <c r="F5">
        <f>E5/286.62-1</f>
        <v/>
      </c>
    </row>
    <row r="6">
      <c r="A6" t="inlineStr">
        <is>
          <t>Growth — MA / Care-Services (Optum-style)</t>
        </is>
      </c>
      <c r="B6" t="n">
        <v>0.2</v>
      </c>
      <c r="C6" t="n">
        <v>36.315</v>
      </c>
      <c r="D6" t="n">
        <v>10.5</v>
      </c>
      <c r="E6">
        <f>C6*D6</f>
        <v/>
      </c>
      <c r="F6">
        <f>E6/286.62-1</f>
        <v/>
      </c>
    </row>
    <row r="7">
      <c r="A7" t="inlineStr">
        <is>
          <t>Bull — Margin Recovery / Re-Rate</t>
        </is>
      </c>
      <c r="B7" t="n">
        <v>0.08</v>
      </c>
      <c r="C7" t="n">
        <v>40.673</v>
      </c>
      <c r="D7" t="n">
        <v>11.9</v>
      </c>
      <c r="E7">
        <f>C7*D7</f>
        <v/>
      </c>
      <c r="F7">
        <f>E7/286.62-1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239.2653936203627</v>
      </c>
    </row>
    <row r="5">
      <c r="A5" t="inlineStr">
        <is>
          <t>P10</t>
        </is>
      </c>
      <c r="B5" t="n">
        <v>85.96017033967674</v>
      </c>
    </row>
    <row r="6">
      <c r="A6" t="inlineStr">
        <is>
          <t>P90</t>
        </is>
      </c>
      <c r="B6" t="n">
        <v>471.2977674538785</v>
      </c>
    </row>
    <row r="7">
      <c r="A7" t="inlineStr">
        <is>
          <t>P(&gt; current) %</t>
        </is>
      </c>
      <c r="B7" t="n">
        <v>38.25</v>
      </c>
    </row>
    <row r="8">
      <c r="A8" t="inlineStr">
        <is>
          <t>P(&gt; target) %</t>
        </is>
      </c>
      <c r="B8" t="n">
        <v>41.26000000000001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2.335334993350357</v>
      </c>
    </row>
    <row r="13">
      <c r="A13" t="inlineStr">
        <is>
          <t>Gross Margin</t>
        </is>
      </c>
      <c r="B13" t="n">
        <v>68.85397106299548</v>
      </c>
    </row>
    <row r="14">
      <c r="A14" t="inlineStr">
        <is>
          <t>P/E Multiple</t>
        </is>
      </c>
      <c r="B14" t="n">
        <v>28.81069394365416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2026-07-08T09:38:50Z</dcterms:created>
  <dcterms:modified xsi:type="dcterms:W3CDTF">2026-07-08T09:38:50Z</dcterms:modified>
</cp:coreProperties>
</file>