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CF Industries Holdings Inc (CF)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0.095</v>
      </c>
    </row>
    <row r="6">
      <c r="A6" t="inlineStr">
        <is>
          <t>Terminal multiple (×)</t>
        </is>
      </c>
      <c r="B6" s="4" t="n">
        <v>5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0.21</v>
      </c>
    </row>
    <row r="9">
      <c r="A9" t="inlineStr">
        <is>
          <t>Net cash (+) / debt (−) $B</t>
        </is>
      </c>
      <c r="B9" s="4" t="n">
        <v>-1.58</v>
      </c>
    </row>
    <row r="10">
      <c r="A10" t="inlineStr">
        <is>
          <t>Diluted shares (B)</t>
        </is>
      </c>
      <c r="B10" s="4" t="n">
        <v>0.155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0.02</v>
      </c>
      <c r="D13" s="4" t="n">
        <v>0.01</v>
      </c>
      <c r="E13" s="4" t="n">
        <v>0</v>
      </c>
      <c r="F13" s="4" t="n">
        <v>0</v>
      </c>
    </row>
    <row r="14">
      <c r="A14" t="inlineStr">
        <is>
          <t>Operating margin</t>
        </is>
      </c>
      <c r="B14" s="4" t="n">
        <v>0.45</v>
      </c>
      <c r="C14" s="4" t="n">
        <v>0.459</v>
      </c>
      <c r="D14" s="4" t="n">
        <v>0.473</v>
      </c>
      <c r="E14" s="4" t="n">
        <v>0.473</v>
      </c>
      <c r="F14" s="4" t="n">
        <v>0.473</v>
      </c>
    </row>
    <row r="15">
      <c r="A15" t="inlineStr">
        <is>
          <t>D&amp;A $B</t>
        </is>
      </c>
      <c r="B15" s="4" t="n">
        <v>0.975</v>
      </c>
      <c r="C15" s="4" t="n">
        <v>1.0333</v>
      </c>
      <c r="D15" s="4" t="n">
        <v>1.1083</v>
      </c>
      <c r="E15" s="4" t="n">
        <v>1.15</v>
      </c>
      <c r="F15" s="4" t="n">
        <v>1.1583</v>
      </c>
    </row>
    <row r="16">
      <c r="A16" t="inlineStr">
        <is>
          <t>Capex $B</t>
        </is>
      </c>
      <c r="B16" s="4" t="n">
        <v>1.1</v>
      </c>
      <c r="C16" s="4" t="n">
        <v>1.3</v>
      </c>
      <c r="D16" s="4" t="n">
        <v>1.4</v>
      </c>
      <c r="E16" s="4" t="n">
        <v>1.2</v>
      </c>
      <c r="F16" s="4" t="n">
        <v>1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7.558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Revenue CAGR ±3pp</t>
        </is>
      </c>
      <c r="B3" t="n">
        <v>30</v>
      </c>
      <c r="C3" t="n">
        <v>1</v>
      </c>
    </row>
    <row r="4">
      <c r="A4" t="inlineStr">
        <is>
          <t>Terminal × ±15%</t>
        </is>
      </c>
      <c r="B4" t="n">
        <v>19</v>
      </c>
      <c r="C4" t="n">
        <v>2</v>
      </c>
    </row>
    <row r="5">
      <c r="A5" t="inlineStr">
        <is>
          <t>Op margin ±3pp</t>
        </is>
      </c>
      <c r="B5" t="n">
        <v>17</v>
      </c>
      <c r="C5" t="n">
        <v>3</v>
      </c>
    </row>
    <row r="6">
      <c r="A6" t="inlineStr">
        <is>
          <t>Capex intensity ±15%</t>
        </is>
      </c>
      <c r="B6" t="n">
        <v>15</v>
      </c>
      <c r="C6" t="n">
        <v>4</v>
      </c>
    </row>
    <row r="7">
      <c r="A7" t="inlineStr">
        <is>
          <t>WACC ±1pp</t>
        </is>
      </c>
      <c r="B7" t="n">
        <v>9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pass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fail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fail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pass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cyclical / value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114.94</v>
      </c>
    </row>
    <row r="7">
      <c r="A7" s="3" t="inlineStr">
        <is>
          <t>Scenario PWEV target</t>
        </is>
      </c>
      <c r="B7" t="n">
        <v>106.56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334.5984</v>
      </c>
    </row>
    <row r="12">
      <c r="A12" s="3" t="inlineStr">
        <is>
          <t>MC median</t>
        </is>
      </c>
      <c r="B12" t="n">
        <v>99.18132474504934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2026-07-08</t>
        </is>
      </c>
      <c r="D3" t="inlineStr">
        <is>
          <t>Price, market cap, EV, 52-week range, forward P/E</t>
        </is>
      </c>
      <c r="E3" t="inlineStr">
        <is>
          <t>Alpha Vantage 2026-06-26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2026-07-08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2026-07-08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2026-07-08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2026-07-08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2026-07-08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2026-07-08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2026-07-08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2026-07-08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2026-07-08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2026-07-08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7.084</v>
      </c>
      <c r="C3" t="n">
        <v>2.724</v>
      </c>
      <c r="D3" t="n">
        <v>2.365</v>
      </c>
      <c r="E3" t="n">
        <v>2.394</v>
      </c>
      <c r="F3" t="n">
        <v>1.455</v>
      </c>
    </row>
    <row r="4">
      <c r="A4" t="inlineStr">
        <is>
          <t>2024-12-31</t>
        </is>
      </c>
      <c r="B4" t="n">
        <v>5.936</v>
      </c>
      <c r="C4" t="n">
        <v>2.056</v>
      </c>
      <c r="D4" t="n">
        <v>1.746</v>
      </c>
      <c r="E4" t="n">
        <v>1.901</v>
      </c>
      <c r="F4" t="n">
        <v>1.218</v>
      </c>
    </row>
    <row r="5">
      <c r="A5" t="inlineStr">
        <is>
          <t>2023-12-31</t>
        </is>
      </c>
      <c r="B5" t="n">
        <v>6.631</v>
      </c>
      <c r="C5" t="n">
        <v>2.645</v>
      </c>
      <c r="D5" t="n">
        <v>2.356</v>
      </c>
      <c r="E5" t="n">
        <v>2.398</v>
      </c>
      <c r="F5" t="n">
        <v>1.525</v>
      </c>
    </row>
    <row r="6">
      <c r="A6" t="inlineStr">
        <is>
          <t>2022-12-31</t>
        </is>
      </c>
      <c r="B6" t="n">
        <v>11.186</v>
      </c>
      <c r="C6" t="n">
        <v>5.892</v>
      </c>
      <c r="D6" t="n">
        <v>5.602</v>
      </c>
      <c r="E6" t="n">
        <v>5.439</v>
      </c>
      <c r="F6" t="n">
        <v>3.346</v>
      </c>
    </row>
    <row r="7">
      <c r="A7" t="inlineStr">
        <is>
          <t>2021-12-31</t>
        </is>
      </c>
      <c r="B7" t="n">
        <v>6.538</v>
      </c>
      <c r="C7" t="n">
        <v>2.361</v>
      </c>
      <c r="D7" t="n">
        <v>2.138</v>
      </c>
      <c r="E7" t="n">
        <v>1.727</v>
      </c>
      <c r="F7" t="n">
        <v>0.917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2.752</v>
      </c>
      <c r="C11" t="n">
        <v>0.95</v>
      </c>
      <c r="D11" t="n">
        <v>1.802</v>
      </c>
      <c r="E11" t="n">
        <v>1.379</v>
      </c>
    </row>
    <row r="12">
      <c r="A12" t="inlineStr">
        <is>
          <t>2024-12-31</t>
        </is>
      </c>
      <c r="B12" t="n">
        <v>2.271</v>
      </c>
      <c r="C12" t="n">
        <v>0.518</v>
      </c>
      <c r="D12" t="n">
        <v>1.753</v>
      </c>
      <c r="E12" t="n">
        <v>1.509</v>
      </c>
    </row>
    <row r="13">
      <c r="A13" t="inlineStr">
        <is>
          <t>2023-12-31</t>
        </is>
      </c>
      <c r="B13" t="n">
        <v>2.757</v>
      </c>
      <c r="C13" t="n">
        <v>0.501</v>
      </c>
      <c r="D13" t="n">
        <v>2.256</v>
      </c>
      <c r="E13" t="n">
        <v>0.58</v>
      </c>
    </row>
    <row r="14">
      <c r="A14" t="inlineStr">
        <is>
          <t>2022-12-31</t>
        </is>
      </c>
      <c r="B14" t="n">
        <v>3.855</v>
      </c>
      <c r="C14" t="n">
        <v>0.462</v>
      </c>
      <c r="D14" t="n">
        <v>3.393</v>
      </c>
      <c r="E14" t="n">
        <v>1.347</v>
      </c>
    </row>
    <row r="15">
      <c r="A15" t="inlineStr">
        <is>
          <t>2021-12-31</t>
        </is>
      </c>
      <c r="B15" t="n">
        <v>2.873</v>
      </c>
      <c r="C15" t="n">
        <v>0.524</v>
      </c>
      <c r="D15" t="n">
        <v>2.349</v>
      </c>
      <c r="E15" t="n">
        <v>0.55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119.64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CTVA</t>
        </is>
      </c>
      <c r="B3" t="n">
        <v>22.83</v>
      </c>
      <c r="C3" t="n">
        <v>0.05</v>
      </c>
      <c r="D3" t="n">
        <v>0.237</v>
      </c>
      <c r="E3" t="inlineStr">
        <is>
          <t>broad</t>
        </is>
      </c>
      <c r="F3" t="n">
        <v>0.25</v>
      </c>
    </row>
    <row r="4">
      <c r="A4" t="inlineStr">
        <is>
          <t>MOS</t>
        </is>
      </c>
      <c r="B4" t="n">
        <v>22.27</v>
      </c>
      <c r="C4" t="n">
        <v>0.02</v>
      </c>
      <c r="D4" t="n">
        <v>0.008</v>
      </c>
      <c r="E4" t="inlineStr">
        <is>
          <t>broad</t>
        </is>
      </c>
      <c r="F4" t="n">
        <v>0.25</v>
      </c>
    </row>
    <row r="5">
      <c r="A5" t="inlineStr">
        <is>
          <t>BALL</t>
        </is>
      </c>
      <c r="B5" t="n">
        <v>15.41</v>
      </c>
      <c r="C5" t="n">
        <v>0.03</v>
      </c>
      <c r="D5" t="n">
        <v>0.093</v>
      </c>
      <c r="E5" t="inlineStr">
        <is>
          <t>broad</t>
        </is>
      </c>
      <c r="F5" t="n">
        <v>0.25</v>
      </c>
    </row>
    <row r="6">
      <c r="A6" t="inlineStr">
        <is>
          <t>ALB</t>
        </is>
      </c>
      <c r="B6" t="n">
        <v>13.81</v>
      </c>
      <c r="C6" t="n">
        <v>0.05</v>
      </c>
      <c r="D6" t="n">
        <v>0.248</v>
      </c>
      <c r="E6" t="inlineStr">
        <is>
          <t>broad</t>
        </is>
      </c>
      <c r="F6" t="n">
        <v>0.25</v>
      </c>
    </row>
    <row r="8">
      <c r="A8" s="3" t="inlineStr">
        <is>
          <t>Quality-weighted fwd P/E</t>
        </is>
      </c>
      <c r="B8" t="n">
        <v>18.6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Nutrient Oversupply / Demand Reset</t>
        </is>
      </c>
      <c r="B3" t="n">
        <v>0.24</v>
      </c>
      <c r="C3" t="n">
        <v>6.997</v>
      </c>
      <c r="D3" t="n">
        <v>4</v>
      </c>
      <c r="E3">
        <f>C3*D3</f>
        <v/>
      </c>
      <c r="F3">
        <f>E3/114.94-1</f>
        <v/>
      </c>
    </row>
    <row r="4">
      <c r="A4" t="inlineStr">
        <is>
          <t>Downturn — Price Trough</t>
        </is>
      </c>
      <c r="B4" t="n">
        <v>0.18</v>
      </c>
      <c r="C4" t="n">
        <v>12.1</v>
      </c>
      <c r="D4" t="n">
        <v>5</v>
      </c>
      <c r="E4">
        <f>C4*D4</f>
        <v/>
      </c>
      <c r="F4">
        <f>E4/114.94-1</f>
        <v/>
      </c>
    </row>
    <row r="5">
      <c r="A5" t="inlineStr">
        <is>
          <t>Base — Mid-Cycle Nutrient Prices</t>
        </is>
      </c>
      <c r="B5" t="n">
        <v>0.32</v>
      </c>
      <c r="C5" t="n">
        <v>18.466</v>
      </c>
      <c r="D5" t="n">
        <v>6</v>
      </c>
      <c r="E5">
        <f>C5*D5</f>
        <v/>
      </c>
      <c r="F5">
        <f>E5/114.94-1</f>
        <v/>
      </c>
    </row>
    <row r="6">
      <c r="A6" t="inlineStr">
        <is>
          <t>Upcycle — Tight Nutrient Balance</t>
        </is>
      </c>
      <c r="B6" t="n">
        <v>0.18</v>
      </c>
      <c r="C6" t="n">
        <v>25.168</v>
      </c>
      <c r="D6" t="n">
        <v>7.5</v>
      </c>
      <c r="E6">
        <f>C6*D6</f>
        <v/>
      </c>
      <c r="F6">
        <f>E6/114.94-1</f>
        <v/>
      </c>
    </row>
    <row r="7">
      <c r="A7" t="inlineStr">
        <is>
          <t>Spike — Supply Shock (gas / geopolitics)</t>
        </is>
      </c>
      <c r="B7" t="n">
        <v>0.08</v>
      </c>
      <c r="C7" t="n">
        <v>30.536</v>
      </c>
      <c r="D7" t="n">
        <v>8</v>
      </c>
      <c r="E7">
        <f>C7*D7</f>
        <v/>
      </c>
      <c r="F7">
        <f>E7/114.94-1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99.18132474504934</v>
      </c>
    </row>
    <row r="5">
      <c r="A5" t="inlineStr">
        <is>
          <t>P10</t>
        </is>
      </c>
      <c r="B5" t="n">
        <v>54.75126388872665</v>
      </c>
    </row>
    <row r="6">
      <c r="A6" t="inlineStr">
        <is>
          <t>P90</t>
        </is>
      </c>
      <c r="B6" t="n">
        <v>168.5898071330622</v>
      </c>
    </row>
    <row r="7">
      <c r="A7" t="inlineStr">
        <is>
          <t>P(&gt; current) %</t>
        </is>
      </c>
      <c r="B7" t="n">
        <v>36.9</v>
      </c>
    </row>
    <row r="8">
      <c r="A8" t="inlineStr">
        <is>
          <t>P(&gt; target) %</t>
        </is>
      </c>
      <c r="B8" t="n">
        <v>43.57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16.28804413102059</v>
      </c>
    </row>
    <row r="13">
      <c r="A13" t="inlineStr">
        <is>
          <t>Gross Margin</t>
        </is>
      </c>
      <c r="B13" t="n">
        <v>6.1389031217735</v>
      </c>
    </row>
    <row r="14">
      <c r="A14" t="inlineStr">
        <is>
          <t>P/E Multiple</t>
        </is>
      </c>
      <c r="B14" t="n">
        <v>77.57305274720591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2026-07-08T09:38:49Z</dcterms:created>
  <dcterms:modified xsi:type="dcterms:W3CDTF">2026-07-08T09:38:49Z</dcterms:modified>
</cp:coreProperties>
</file>