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Caterpillar Inc (CAT)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-38.99</v>
      </c>
    </row>
    <row r="10">
      <c r="A10" t="inlineStr">
        <is>
          <t>Diluted shares (B)</t>
        </is>
      </c>
      <c r="B10" s="4" t="n">
        <v>0.49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0.197</v>
      </c>
      <c r="C14" s="4" t="n">
        <v>0.201</v>
      </c>
      <c r="D14" s="4" t="n">
        <v>0.207</v>
      </c>
      <c r="E14" s="4" t="n">
        <v>0.207</v>
      </c>
      <c r="F14" s="4" t="n">
        <v>0.207</v>
      </c>
    </row>
    <row r="15">
      <c r="A15" t="inlineStr">
        <is>
          <t>D&amp;A $B</t>
        </is>
      </c>
      <c r="B15" s="4" t="n">
        <v>1.6542</v>
      </c>
      <c r="C15" s="4" t="n">
        <v>1.91</v>
      </c>
      <c r="D15" s="4" t="n">
        <v>2.2158</v>
      </c>
      <c r="E15" s="4" t="n">
        <v>2.555</v>
      </c>
      <c r="F15" s="4" t="n">
        <v>2.9192</v>
      </c>
    </row>
    <row r="16">
      <c r="A16" t="inlineStr">
        <is>
          <t>Capex $B</t>
        </is>
      </c>
      <c r="B16" s="4" t="n">
        <v>2.6</v>
      </c>
      <c r="C16" s="4" t="n">
        <v>3</v>
      </c>
      <c r="D16" s="4" t="n">
        <v>3.3</v>
      </c>
      <c r="E16" s="4" t="n">
        <v>3.5</v>
      </c>
      <c r="F16" s="4" t="n">
        <v>3.65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72.873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173</v>
      </c>
      <c r="C3" t="n">
        <v>1</v>
      </c>
    </row>
    <row r="4">
      <c r="A4" t="inlineStr">
        <is>
          <t>Revenue CAGR ±3pp</t>
        </is>
      </c>
      <c r="B4" t="n">
        <v>163</v>
      </c>
      <c r="C4" t="n">
        <v>2</v>
      </c>
    </row>
    <row r="5">
      <c r="A5" t="inlineStr">
        <is>
          <t>Terminal × ±15%</t>
        </is>
      </c>
      <c r="B5" t="n">
        <v>142</v>
      </c>
      <c r="C5" t="n">
        <v>3</v>
      </c>
    </row>
    <row r="6">
      <c r="A6" t="inlineStr">
        <is>
          <t>Capex intensity ±15%</t>
        </is>
      </c>
      <c r="B6" t="n">
        <v>50</v>
      </c>
      <c r="C6" t="n">
        <v>4</v>
      </c>
    </row>
    <row r="7">
      <c r="A7" t="inlineStr">
        <is>
          <t>WACC ±1pp</t>
        </is>
      </c>
      <c r="B7" t="n">
        <v>48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940.12</v>
      </c>
    </row>
    <row r="7">
      <c r="A7" s="3" t="inlineStr">
        <is>
          <t>Scenario PWEV target</t>
        </is>
      </c>
      <c r="B7" t="n">
        <v>1005.4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542.6875</v>
      </c>
    </row>
    <row r="12">
      <c r="A12" s="3" t="inlineStr">
        <is>
          <t>MC median</t>
        </is>
      </c>
      <c r="B12" t="n">
        <v>894.1051939195709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67.589</v>
      </c>
      <c r="C3" t="n">
        <v>21.859</v>
      </c>
      <c r="D3" t="n">
        <v>11.21</v>
      </c>
      <c r="E3" t="n">
        <v>12.593</v>
      </c>
      <c r="F3" t="n">
        <v>8.872999999999999</v>
      </c>
    </row>
    <row r="4">
      <c r="A4" t="inlineStr">
        <is>
          <t>2024-12-31</t>
        </is>
      </c>
      <c r="B4" t="n">
        <v>64.809</v>
      </c>
      <c r="C4" t="n">
        <v>23.324</v>
      </c>
      <c r="D4" t="n">
        <v>13.072</v>
      </c>
      <c r="E4" t="n">
        <v>13.885</v>
      </c>
      <c r="F4" t="n">
        <v>10.792</v>
      </c>
    </row>
    <row r="5">
      <c r="A5" t="inlineStr">
        <is>
          <t>2023-12-31</t>
        </is>
      </c>
      <c r="B5" t="n">
        <v>67.06</v>
      </c>
      <c r="C5" t="n">
        <v>23.263</v>
      </c>
      <c r="D5" t="n">
        <v>12.966</v>
      </c>
      <c r="E5" t="n">
        <v>13.561</v>
      </c>
      <c r="F5" t="n">
        <v>10.335</v>
      </c>
    </row>
    <row r="6">
      <c r="A6" t="inlineStr">
        <is>
          <t>2022-12-31</t>
        </is>
      </c>
      <c r="B6" t="n">
        <v>59.427</v>
      </c>
      <c r="C6" t="n">
        <v>17.512</v>
      </c>
      <c r="D6" t="n">
        <v>7.904</v>
      </c>
      <c r="E6" t="n">
        <v>9.195</v>
      </c>
      <c r="F6" t="n">
        <v>6.705</v>
      </c>
    </row>
    <row r="7">
      <c r="A7" t="inlineStr">
        <is>
          <t>2021-12-31</t>
        </is>
      </c>
      <c r="B7" t="n">
        <v>50.971</v>
      </c>
      <c r="C7" t="n">
        <v>15.003</v>
      </c>
      <c r="D7" t="n">
        <v>6.878</v>
      </c>
      <c r="E7" t="n">
        <v>8.692</v>
      </c>
      <c r="F7" t="n">
        <v>6.489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11.739</v>
      </c>
      <c r="C11" t="n">
        <v>1.465</v>
      </c>
      <c r="D11" t="n">
        <v>10.274</v>
      </c>
      <c r="E11" t="n">
        <v>5.19</v>
      </c>
    </row>
    <row r="12">
      <c r="A12" t="inlineStr">
        <is>
          <t>2024-12-31</t>
        </is>
      </c>
      <c r="B12" t="n">
        <v>12.035</v>
      </c>
      <c r="C12" t="n">
        <v>3.215</v>
      </c>
      <c r="D12" t="n">
        <v>8.82</v>
      </c>
      <c r="E12" t="n">
        <v>7.697</v>
      </c>
    </row>
    <row r="13">
      <c r="A13" t="inlineStr">
        <is>
          <t>2023-12-31</t>
        </is>
      </c>
      <c r="B13" t="n">
        <v>12.885</v>
      </c>
      <c r="C13" t="n">
        <v>3.092</v>
      </c>
      <c r="D13" t="n">
        <v>9.792999999999999</v>
      </c>
      <c r="E13" t="n">
        <v>4.975</v>
      </c>
    </row>
    <row r="14">
      <c r="A14" t="inlineStr">
        <is>
          <t>2022-12-31</t>
        </is>
      </c>
      <c r="B14" t="n">
        <v>7.766</v>
      </c>
      <c r="C14" t="n">
        <v>2.599</v>
      </c>
      <c r="D14" t="n">
        <v>5.167</v>
      </c>
      <c r="E14" t="n">
        <v>4.23</v>
      </c>
    </row>
    <row r="15">
      <c r="A15" t="inlineStr">
        <is>
          <t>2021-12-31</t>
        </is>
      </c>
      <c r="B15" t="n">
        <v>7.198</v>
      </c>
      <c r="C15" t="n">
        <v>2.472</v>
      </c>
      <c r="D15" t="n">
        <v>4.726</v>
      </c>
      <c r="E15" t="n">
        <v>2.668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479.27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CMI</t>
        </is>
      </c>
      <c r="B3" t="n">
        <v>25.45</v>
      </c>
      <c r="C3" t="n">
        <v>0.03</v>
      </c>
      <c r="D3" t="n">
        <v>0.098</v>
      </c>
      <c r="E3" t="inlineStr">
        <is>
          <t>segment</t>
        </is>
      </c>
      <c r="F3" t="n">
        <v>0.5</v>
      </c>
    </row>
    <row r="4">
      <c r="A4" t="inlineStr">
        <is>
          <t>PCAR</t>
        </is>
      </c>
      <c r="B4" t="n">
        <v>20.83</v>
      </c>
      <c r="C4" t="n">
        <v>0.03</v>
      </c>
      <c r="D4" t="n">
        <v>0.104</v>
      </c>
      <c r="E4" t="inlineStr">
        <is>
          <t>segment</t>
        </is>
      </c>
      <c r="F4" t="n">
        <v>0.5</v>
      </c>
    </row>
    <row r="5">
      <c r="A5" t="inlineStr">
        <is>
          <t>WAB</t>
        </is>
      </c>
      <c r="B5" t="n">
        <v>23.75</v>
      </c>
      <c r="C5" t="n">
        <v>0.03</v>
      </c>
      <c r="D5" t="n">
        <v>0.19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23.3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/ Dealer-Inventory Reset</t>
        </is>
      </c>
      <c r="B3" t="n">
        <v>0.2</v>
      </c>
      <c r="C3" t="n">
        <v>13.561</v>
      </c>
      <c r="D3" t="n">
        <v>24</v>
      </c>
      <c r="E3">
        <f>C3*D3</f>
        <v/>
      </c>
      <c r="F3">
        <f>E3/940.12-1</f>
        <v/>
      </c>
    </row>
    <row r="4">
      <c r="A4" t="inlineStr">
        <is>
          <t>Cyclical Downturn — Capex / Order Slump</t>
        </is>
      </c>
      <c r="B4" t="n">
        <v>0.17</v>
      </c>
      <c r="C4" t="n">
        <v>19.286</v>
      </c>
      <c r="D4" t="n">
        <v>40</v>
      </c>
      <c r="E4">
        <f>C4*D4</f>
        <v/>
      </c>
      <c r="F4">
        <f>E4/940.12-1</f>
        <v/>
      </c>
    </row>
    <row r="5">
      <c r="A5" t="inlineStr">
        <is>
          <t>Base — Mid-Cycle Volumes + Pricing</t>
        </is>
      </c>
      <c r="B5" t="n">
        <v>0.35</v>
      </c>
      <c r="C5" t="n">
        <v>23.044</v>
      </c>
      <c r="D5" t="n">
        <v>46.5</v>
      </c>
      <c r="E5">
        <f>C5*D5</f>
        <v/>
      </c>
      <c r="F5">
        <f>E5/940.12-1</f>
        <v/>
      </c>
    </row>
    <row r="6">
      <c r="A6" t="inlineStr">
        <is>
          <t>Upcycle — Construction / Ag / Infra Demand</t>
        </is>
      </c>
      <c r="B6" t="n">
        <v>0.2</v>
      </c>
      <c r="C6" t="n">
        <v>25.889</v>
      </c>
      <c r="D6" t="n">
        <v>56</v>
      </c>
      <c r="E6">
        <f>C6*D6</f>
        <v/>
      </c>
      <c r="F6">
        <f>E6/940.12-1</f>
        <v/>
      </c>
    </row>
    <row r="7">
      <c r="A7" t="inlineStr">
        <is>
          <t>Bull — Re-Rate</t>
        </is>
      </c>
      <c r="B7" t="n">
        <v>0.08</v>
      </c>
      <c r="C7" t="n">
        <v>28.126</v>
      </c>
      <c r="D7" t="n">
        <v>65</v>
      </c>
      <c r="E7">
        <f>C7*D7</f>
        <v/>
      </c>
      <c r="F7">
        <f>E7/940.12-1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894.1051939195709</v>
      </c>
    </row>
    <row r="5">
      <c r="A5" t="inlineStr">
        <is>
          <t>P10</t>
        </is>
      </c>
      <c r="B5" t="n">
        <v>456.881122966074</v>
      </c>
    </row>
    <row r="6">
      <c r="A6" t="inlineStr">
        <is>
          <t>P90</t>
        </is>
      </c>
      <c r="B6" t="n">
        <v>1597.509237333375</v>
      </c>
    </row>
    <row r="7">
      <c r="A7" t="inlineStr">
        <is>
          <t>P(&gt; current) %</t>
        </is>
      </c>
      <c r="B7" t="n">
        <v>45.88</v>
      </c>
    </row>
    <row r="8">
      <c r="A8" t="inlineStr">
        <is>
          <t>P(&gt; target) %</t>
        </is>
      </c>
      <c r="B8" t="n">
        <v>40.64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8.933651248365972</v>
      </c>
    </row>
    <row r="13">
      <c r="A13" t="inlineStr">
        <is>
          <t>Gross Margin</t>
        </is>
      </c>
      <c r="B13" t="n">
        <v>30.64477442562362</v>
      </c>
    </row>
    <row r="14">
      <c r="A14" t="inlineStr">
        <is>
          <t>P/E Multiple</t>
        </is>
      </c>
      <c r="B14" t="n">
        <v>60.42157432601041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2026-07-08T09:38:45Z</dcterms:created>
  <dcterms:modified xsi:type="dcterms:W3CDTF">2026-07-08T09:38:45Z</dcterms:modified>
</cp:coreProperties>
</file>