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Boston Scientific Corp (BSX)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-9.51</v>
      </c>
    </row>
    <row r="10">
      <c r="A10" t="inlineStr">
        <is>
          <t>Diluted shares (B)</t>
        </is>
      </c>
      <c r="B10" s="4" t="n">
        <v>1.493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0.284</v>
      </c>
      <c r="C14" s="4" t="n">
        <v>0.29</v>
      </c>
      <c r="D14" s="4" t="n">
        <v>0.299</v>
      </c>
      <c r="E14" s="4" t="n">
        <v>0.299</v>
      </c>
      <c r="F14" s="4" t="n">
        <v>0.299</v>
      </c>
    </row>
    <row r="15">
      <c r="A15" t="inlineStr">
        <is>
          <t>D&amp;A $B</t>
        </is>
      </c>
      <c r="B15" s="4" t="n">
        <v>0.8883</v>
      </c>
      <c r="C15" s="4" t="n">
        <v>0.9123</v>
      </c>
      <c r="D15" s="4" t="n">
        <v>0.948</v>
      </c>
      <c r="E15" s="4" t="n">
        <v>0.9953</v>
      </c>
      <c r="F15" s="4" t="n">
        <v>1.0543</v>
      </c>
    </row>
    <row r="16">
      <c r="A16" t="inlineStr">
        <is>
          <t>Capex $B</t>
        </is>
      </c>
      <c r="B16" s="4" t="n">
        <v>0.95</v>
      </c>
      <c r="C16" s="4" t="n">
        <v>1.02</v>
      </c>
      <c r="D16" s="4" t="n">
        <v>1.09</v>
      </c>
      <c r="E16" s="4" t="n">
        <v>1.16</v>
      </c>
      <c r="F16" s="4" t="n">
        <v>1.23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21.847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12</v>
      </c>
      <c r="C3" t="n">
        <v>1</v>
      </c>
    </row>
    <row r="4">
      <c r="A4" t="inlineStr">
        <is>
          <t>Op margin ±3pp</t>
        </is>
      </c>
      <c r="B4" t="n">
        <v>10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45.3</v>
      </c>
    </row>
    <row r="7">
      <c r="A7" s="3" t="inlineStr">
        <is>
          <t>Scenario PWEV target</t>
        </is>
      </c>
      <c r="B7" t="n">
        <v>43.68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63.9408</v>
      </c>
    </row>
    <row r="12">
      <c r="A12" s="3" t="inlineStr">
        <is>
          <t>MC median</t>
        </is>
      </c>
      <c r="B12" t="n">
        <v>39.22382476901483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20.074</v>
      </c>
      <c r="C3" t="n">
        <v>13.853</v>
      </c>
      <c r="D3" t="n">
        <v>3.971</v>
      </c>
      <c r="E3" t="n">
        <v>3.734</v>
      </c>
      <c r="F3" t="n">
        <v>2.886</v>
      </c>
    </row>
    <row r="4">
      <c r="A4" t="inlineStr">
        <is>
          <t>2024-12-31</t>
        </is>
      </c>
      <c r="B4" t="n">
        <v>16.747</v>
      </c>
      <c r="C4" t="n">
        <v>10.267</v>
      </c>
      <c r="D4" t="n">
        <v>2.635</v>
      </c>
      <c r="E4" t="n">
        <v>2.669</v>
      </c>
      <c r="F4" t="n">
        <v>1.854</v>
      </c>
    </row>
    <row r="5">
      <c r="A5" t="inlineStr">
        <is>
          <t>2023-12-31</t>
        </is>
      </c>
      <c r="B5" t="n">
        <v>14.24</v>
      </c>
      <c r="C5" t="n">
        <v>8.831</v>
      </c>
      <c r="D5" t="n">
        <v>2.181</v>
      </c>
      <c r="E5" t="n">
        <v>2.257</v>
      </c>
      <c r="F5" t="n">
        <v>1.593</v>
      </c>
    </row>
    <row r="6">
      <c r="A6" t="inlineStr">
        <is>
          <t>2022-12-31</t>
        </is>
      </c>
      <c r="B6" t="n">
        <v>12.682</v>
      </c>
      <c r="C6" t="n">
        <v>7.714</v>
      </c>
      <c r="D6" t="n">
        <v>1.824</v>
      </c>
      <c r="E6" t="n">
        <v>1.605</v>
      </c>
      <c r="F6" t="n">
        <v>0.698</v>
      </c>
    </row>
    <row r="7">
      <c r="A7" t="inlineStr">
        <is>
          <t>2021-12-31</t>
        </is>
      </c>
      <c r="B7" t="n">
        <v>11.888</v>
      </c>
      <c r="C7" t="n">
        <v>7.461</v>
      </c>
      <c r="D7" t="n">
        <v>1.922</v>
      </c>
      <c r="E7" t="n">
        <v>1.425</v>
      </c>
      <c r="F7" t="n">
        <v>1.04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4.534</v>
      </c>
      <c r="C11" t="n">
        <v>0.876</v>
      </c>
      <c r="D11" t="n">
        <v>3.658</v>
      </c>
      <c r="E11" t="n">
        <v>0.282</v>
      </c>
    </row>
    <row r="12">
      <c r="A12" t="inlineStr">
        <is>
          <t>2024-12-31</t>
        </is>
      </c>
      <c r="B12" t="n">
        <v>3.435</v>
      </c>
      <c r="C12" t="n">
        <v>0.79</v>
      </c>
      <c r="D12" t="n">
        <v>2.645</v>
      </c>
      <c r="E12" t="n">
        <v>0.23</v>
      </c>
    </row>
    <row r="13">
      <c r="A13" t="inlineStr">
        <is>
          <t>2023-12-31</t>
        </is>
      </c>
      <c r="B13" t="n">
        <v>2.503</v>
      </c>
      <c r="C13" t="n">
        <v>0.8</v>
      </c>
      <c r="D13" t="n">
        <v>1.703</v>
      </c>
      <c r="E13" t="n">
        <v>0.182</v>
      </c>
    </row>
    <row r="14">
      <c r="A14" t="inlineStr">
        <is>
          <t>2022-12-31</t>
        </is>
      </c>
      <c r="B14" t="n">
        <v>1.526</v>
      </c>
      <c r="C14" t="n">
        <v>0.612</v>
      </c>
      <c r="D14" t="n">
        <v>0.914</v>
      </c>
      <c r="E14" t="n">
        <v>0.136</v>
      </c>
    </row>
    <row r="15">
      <c r="A15" t="inlineStr">
        <is>
          <t>2021-12-31</t>
        </is>
      </c>
      <c r="B15" t="n">
        <v>1.87</v>
      </c>
      <c r="C15" t="n">
        <v>0.554</v>
      </c>
      <c r="D15" t="n">
        <v>1.316</v>
      </c>
      <c r="E15" t="n">
        <v>0.11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40.02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segment</t>
        </is>
      </c>
      <c r="F3" t="n">
        <v>0.5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broad</t>
        </is>
      </c>
      <c r="F4" t="n">
        <v>0.25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segment</t>
        </is>
      </c>
      <c r="F5" t="n">
        <v>0.5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2.199</v>
      </c>
      <c r="D3" t="n">
        <v>8.5</v>
      </c>
      <c r="E3">
        <f>C3*D3</f>
        <v/>
      </c>
      <c r="F3">
        <f>E3/45.3-1</f>
        <v/>
      </c>
    </row>
    <row r="4">
      <c r="A4" t="inlineStr">
        <is>
          <t>Hospital-Capex / Utilization Recession</t>
        </is>
      </c>
      <c r="B4" t="n">
        <v>0.17</v>
      </c>
      <c r="C4" t="n">
        <v>2.749</v>
      </c>
      <c r="D4" t="n">
        <v>12</v>
      </c>
      <c r="E4">
        <f>C4*D4</f>
        <v/>
      </c>
      <c r="F4">
        <f>E4/45.3-1</f>
        <v/>
      </c>
    </row>
    <row r="5">
      <c r="A5" t="inlineStr">
        <is>
          <t>Base — Procedure Volume + Innovation</t>
        </is>
      </c>
      <c r="B5" t="n">
        <v>0.35</v>
      </c>
      <c r="C5" t="n">
        <v>3.314</v>
      </c>
      <c r="D5" t="n">
        <v>13.7</v>
      </c>
      <c r="E5">
        <f>C5*D5</f>
        <v/>
      </c>
      <c r="F5">
        <f>E5/45.3-1</f>
        <v/>
      </c>
    </row>
    <row r="6">
      <c r="A6" t="inlineStr">
        <is>
          <t>Growth — New-Product Cycle / Penetration</t>
        </is>
      </c>
      <c r="B6" t="n">
        <v>0.2</v>
      </c>
      <c r="C6" t="n">
        <v>3.653</v>
      </c>
      <c r="D6" t="n">
        <v>16.75</v>
      </c>
      <c r="E6">
        <f>C6*D6</f>
        <v/>
      </c>
      <c r="F6">
        <f>E6/45.3-1</f>
        <v/>
      </c>
    </row>
    <row r="7">
      <c r="A7" t="inlineStr">
        <is>
          <t>Bull — Re-Rate</t>
        </is>
      </c>
      <c r="B7" t="n">
        <v>0.08</v>
      </c>
      <c r="C7" t="n">
        <v>3.848</v>
      </c>
      <c r="D7" t="n">
        <v>20</v>
      </c>
      <c r="E7">
        <f>C7*D7</f>
        <v/>
      </c>
      <c r="F7">
        <f>E7/45.3-1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39.22382476901483</v>
      </c>
    </row>
    <row r="5">
      <c r="A5" t="inlineStr">
        <is>
          <t>P10</t>
        </is>
      </c>
      <c r="B5" t="n">
        <v>23.43912102656603</v>
      </c>
    </row>
    <row r="6">
      <c r="A6" t="inlineStr">
        <is>
          <t>P90</t>
        </is>
      </c>
      <c r="B6" t="n">
        <v>60.99283012032873</v>
      </c>
    </row>
    <row r="7">
      <c r="A7" t="inlineStr">
        <is>
          <t>P(&gt; current) %</t>
        </is>
      </c>
      <c r="B7" t="n">
        <v>34.63</v>
      </c>
    </row>
    <row r="8">
      <c r="A8" t="inlineStr">
        <is>
          <t>P(&gt; target) %</t>
        </is>
      </c>
      <c r="B8" t="n">
        <v>38.24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4.65553933424379</v>
      </c>
    </row>
    <row r="13">
      <c r="A13" t="inlineStr">
        <is>
          <t>Gross Margin</t>
        </is>
      </c>
      <c r="B13" t="n">
        <v>24.37710582217637</v>
      </c>
    </row>
    <row r="14">
      <c r="A14" t="inlineStr">
        <is>
          <t>P/E Multiple</t>
        </is>
      </c>
      <c r="B14" t="n">
        <v>70.96735484357983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2026-07-08T09:38:41Z</dcterms:created>
  <dcterms:modified xsi:type="dcterms:W3CDTF">2026-07-08T09:38:41Z</dcterms:modified>
</cp:coreProperties>
</file>