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Bristol-Myers Squibb Company (BMY)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-34.89</v>
      </c>
    </row>
    <row r="10">
      <c r="A10" t="inlineStr">
        <is>
          <t>Diluted shares (B)</t>
        </is>
      </c>
      <c r="B10" s="4" t="n">
        <v>2.052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0.31</v>
      </c>
      <c r="C14" s="4" t="n">
        <v>0.316</v>
      </c>
      <c r="D14" s="4" t="n">
        <v>0.326</v>
      </c>
      <c r="E14" s="4" t="n">
        <v>0.326</v>
      </c>
      <c r="F14" s="4" t="n">
        <v>0.326</v>
      </c>
    </row>
    <row r="15">
      <c r="A15" t="inlineStr">
        <is>
          <t>D&amp;A $B</t>
        </is>
      </c>
      <c r="B15" s="4" t="n">
        <v>1.3258</v>
      </c>
      <c r="C15" s="4" t="n">
        <v>1.349</v>
      </c>
      <c r="D15" s="4" t="n">
        <v>1.3805</v>
      </c>
      <c r="E15" s="4" t="n">
        <v>1.4203</v>
      </c>
      <c r="F15" s="4" t="n">
        <v>1.4685</v>
      </c>
    </row>
    <row r="16">
      <c r="A16" t="inlineStr">
        <is>
          <t>Capex $B</t>
        </is>
      </c>
      <c r="B16" s="4" t="n">
        <v>1.4</v>
      </c>
      <c r="C16" s="4" t="n">
        <v>1.45</v>
      </c>
      <c r="D16" s="4" t="n">
        <v>1.5</v>
      </c>
      <c r="E16" s="4" t="n">
        <v>1.55</v>
      </c>
      <c r="F16" s="4" t="n">
        <v>1.6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50.419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17</v>
      </c>
      <c r="C3" t="n">
        <v>1</v>
      </c>
    </row>
    <row r="4">
      <c r="A4" t="inlineStr">
        <is>
          <t>Op margin ±3pp</t>
        </is>
      </c>
      <c r="B4" t="n">
        <v>13</v>
      </c>
      <c r="C4" t="n">
        <v>2</v>
      </c>
    </row>
    <row r="5">
      <c r="A5" t="inlineStr">
        <is>
          <t>Terminal × ±15%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57.97</v>
      </c>
    </row>
    <row r="7">
      <c r="A7" s="3" t="inlineStr">
        <is>
          <t>Scenario PWEV target</t>
        </is>
      </c>
      <c r="B7" t="n">
        <v>57.15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146.05</v>
      </c>
    </row>
    <row r="12">
      <c r="A12" s="3" t="inlineStr">
        <is>
          <t>MC median</t>
        </is>
      </c>
      <c r="B12" t="n">
        <v>51.31439121583472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48.194</v>
      </c>
      <c r="C3" t="n">
        <v>32.602</v>
      </c>
      <c r="D3" t="n">
        <v>12.696</v>
      </c>
      <c r="E3" t="n">
        <v>10.685</v>
      </c>
      <c r="F3" t="n">
        <v>7.053</v>
      </c>
    </row>
    <row r="4">
      <c r="A4" t="inlineStr">
        <is>
          <t>2024-12-31</t>
        </is>
      </c>
      <c r="B4" t="n">
        <v>48.3</v>
      </c>
      <c r="C4" t="n">
        <v>27.432</v>
      </c>
      <c r="D4" t="n">
        <v>9.657999999999999</v>
      </c>
      <c r="E4" t="n">
        <v>-6.432</v>
      </c>
      <c r="F4" t="n">
        <v>-8.948</v>
      </c>
    </row>
    <row r="5">
      <c r="A5" t="inlineStr">
        <is>
          <t>2023-12-31</t>
        </is>
      </c>
      <c r="B5" t="n">
        <v>45.006</v>
      </c>
      <c r="C5" t="n">
        <v>25.357</v>
      </c>
      <c r="D5" t="n">
        <v>8.472</v>
      </c>
      <c r="E5" t="n">
        <v>9.606</v>
      </c>
      <c r="F5" t="n">
        <v>8.025</v>
      </c>
    </row>
    <row r="6">
      <c r="A6" t="inlineStr">
        <is>
          <t>2022-12-31</t>
        </is>
      </c>
      <c r="B6" t="n">
        <v>46.159</v>
      </c>
      <c r="C6" t="n">
        <v>26.49</v>
      </c>
      <c r="D6" t="n">
        <v>9.271000000000001</v>
      </c>
      <c r="E6" t="n">
        <v>8.945</v>
      </c>
      <c r="F6" t="n">
        <v>6.327</v>
      </c>
    </row>
    <row r="7">
      <c r="A7" t="inlineStr">
        <is>
          <t>2021-12-31</t>
        </is>
      </c>
      <c r="B7" t="n">
        <v>46.385</v>
      </c>
      <c r="C7" t="n">
        <v>26.761</v>
      </c>
      <c r="D7" t="n">
        <v>9.539999999999999</v>
      </c>
      <c r="E7" t="n">
        <v>9.432</v>
      </c>
      <c r="F7" t="n">
        <v>6.994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14.156</v>
      </c>
      <c r="C11" t="n">
        <v>1.311</v>
      </c>
      <c r="D11" t="n">
        <v>12.845</v>
      </c>
      <c r="E11" t="n">
        <v>0</v>
      </c>
    </row>
    <row r="12">
      <c r="A12" t="inlineStr">
        <is>
          <t>2024-12-31</t>
        </is>
      </c>
      <c r="B12" t="n">
        <v>15.19</v>
      </c>
      <c r="C12" t="n">
        <v>1.248</v>
      </c>
      <c r="D12" t="n">
        <v>13.942</v>
      </c>
      <c r="E12" t="n">
        <v>0</v>
      </c>
    </row>
    <row r="13">
      <c r="A13" t="inlineStr">
        <is>
          <t>2023-12-31</t>
        </is>
      </c>
      <c r="B13" t="n">
        <v>13.86</v>
      </c>
      <c r="C13" t="n">
        <v>1.209</v>
      </c>
      <c r="D13" t="n">
        <v>12.651</v>
      </c>
      <c r="E13" t="n">
        <v>5.155</v>
      </c>
    </row>
    <row r="14">
      <c r="A14" t="inlineStr">
        <is>
          <t>2022-12-31</t>
        </is>
      </c>
      <c r="B14" t="n">
        <v>13.066</v>
      </c>
      <c r="C14" t="n">
        <v>1.118</v>
      </c>
      <c r="D14" t="n">
        <v>11.948</v>
      </c>
      <c r="E14" t="n">
        <v>8.000999999999999</v>
      </c>
    </row>
    <row r="15">
      <c r="A15" t="inlineStr">
        <is>
          <t>2021-12-31</t>
        </is>
      </c>
      <c r="B15" t="n">
        <v>16.207</v>
      </c>
      <c r="C15" t="n">
        <v>0.973</v>
      </c>
      <c r="D15" t="n">
        <v>15.234</v>
      </c>
      <c r="E15" t="n">
        <v>6.287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51.69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broad</t>
        </is>
      </c>
      <c r="F3" t="n">
        <v>0.25</v>
      </c>
    </row>
    <row r="4">
      <c r="A4" t="inlineStr">
        <is>
          <t>JNJ</t>
        </is>
      </c>
      <c r="B4" t="n">
        <v>21.19</v>
      </c>
      <c r="C4" t="n">
        <v>0.04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MRK</t>
        </is>
      </c>
      <c r="B5" t="n">
        <v>24.81</v>
      </c>
      <c r="C5" t="n">
        <v>0.04</v>
      </c>
      <c r="D5" t="n">
        <v>0.386</v>
      </c>
      <c r="E5" t="inlineStr">
        <is>
          <t>broad</t>
        </is>
      </c>
      <c r="F5" t="n">
        <v>0.25</v>
      </c>
    </row>
    <row r="6">
      <c r="A6" t="inlineStr">
        <is>
          <t>PFE</t>
        </is>
      </c>
      <c r="B6" t="n">
        <v>8.15</v>
      </c>
      <c r="C6" t="n">
        <v>0.04</v>
      </c>
      <c r="D6" t="n">
        <v>0.316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3.923</v>
      </c>
      <c r="D3" t="n">
        <v>6.5</v>
      </c>
      <c r="E3">
        <f>C3*D3</f>
        <v/>
      </c>
      <c r="F3">
        <f>E3/57.97-1</f>
        <v/>
      </c>
    </row>
    <row r="4">
      <c r="A4" t="inlineStr">
        <is>
          <t>Pipeline Setback / Pricing Pressure</t>
        </is>
      </c>
      <c r="B4" t="n">
        <v>0.17</v>
      </c>
      <c r="C4" t="n">
        <v>4.888</v>
      </c>
      <c r="D4" t="n">
        <v>8.5</v>
      </c>
      <c r="E4">
        <f>C4*D4</f>
        <v/>
      </c>
      <c r="F4">
        <f>E4/57.97-1</f>
        <v/>
      </c>
    </row>
    <row r="5">
      <c r="A5" t="inlineStr">
        <is>
          <t>Base — Pipeline Offsets LOE</t>
        </is>
      </c>
      <c r="B5" t="n">
        <v>0.35</v>
      </c>
      <c r="C5" t="n">
        <v>6.128</v>
      </c>
      <c r="D5" t="n">
        <v>9.5</v>
      </c>
      <c r="E5">
        <f>C5*D5</f>
        <v/>
      </c>
      <c r="F5">
        <f>E5/57.97-1</f>
        <v/>
      </c>
    </row>
    <row r="6">
      <c r="A6" t="inlineStr">
        <is>
          <t>Growth — Launch / Indication Expansion</t>
        </is>
      </c>
      <c r="B6" t="n">
        <v>0.2</v>
      </c>
      <c r="C6" t="n">
        <v>6.971</v>
      </c>
      <c r="D6" t="n">
        <v>11.5</v>
      </c>
      <c r="E6">
        <f>C6*D6</f>
        <v/>
      </c>
      <c r="F6">
        <f>E6/57.97-1</f>
        <v/>
      </c>
    </row>
    <row r="7">
      <c r="A7" t="inlineStr">
        <is>
          <t>Bull — Blockbuster / Pipeline Re-Rate</t>
        </is>
      </c>
      <c r="B7" t="n">
        <v>0.08</v>
      </c>
      <c r="C7" t="n">
        <v>7.733</v>
      </c>
      <c r="D7" t="n">
        <v>13</v>
      </c>
      <c r="E7">
        <f>C7*D7</f>
        <v/>
      </c>
      <c r="F7">
        <f>E7/57.97-1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51.31439121583472</v>
      </c>
    </row>
    <row r="5">
      <c r="A5" t="inlineStr">
        <is>
          <t>P10</t>
        </is>
      </c>
      <c r="B5" t="n">
        <v>30.35349627595368</v>
      </c>
    </row>
    <row r="6">
      <c r="A6" t="inlineStr">
        <is>
          <t>P90</t>
        </is>
      </c>
      <c r="B6" t="n">
        <v>80.89260684200993</v>
      </c>
    </row>
    <row r="7">
      <c r="A7" t="inlineStr">
        <is>
          <t>P(&gt; current) %</t>
        </is>
      </c>
      <c r="B7" t="n">
        <v>37.05</v>
      </c>
    </row>
    <row r="8">
      <c r="A8" t="inlineStr">
        <is>
          <t>P(&gt; target) %</t>
        </is>
      </c>
      <c r="B8" t="n">
        <v>38.63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5.896342338607958</v>
      </c>
    </row>
    <row r="13">
      <c r="A13" t="inlineStr">
        <is>
          <t>Gross Margin</t>
        </is>
      </c>
      <c r="B13" t="n">
        <v>18.51968691568149</v>
      </c>
    </row>
    <row r="14">
      <c r="A14" t="inlineStr">
        <is>
          <t>P/E Multiple</t>
        </is>
      </c>
      <c r="B14" t="n">
        <v>75.58397074571054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2026-07-08T09:38:40Z</dcterms:created>
  <dcterms:modified xsi:type="dcterms:W3CDTF">2026-07-08T09:38:40Z</dcterms:modified>
</cp:coreProperties>
</file>