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Franklin Resources Inc (BEN)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-11.83</v>
      </c>
    </row>
    <row r="10">
      <c r="A10" t="inlineStr">
        <is>
          <t>Diluted shares (B)</t>
        </is>
      </c>
      <c r="B10" s="4" t="n">
        <v>0.514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0.216</v>
      </c>
      <c r="C14" s="4" t="n">
        <v>0.221</v>
      </c>
      <c r="D14" s="4" t="n">
        <v>0.228</v>
      </c>
      <c r="E14" s="4" t="n">
        <v>0.228</v>
      </c>
      <c r="F14" s="4" t="n">
        <v>0.228</v>
      </c>
    </row>
    <row r="15">
      <c r="A15" t="inlineStr">
        <is>
          <t>D&amp;A $B</t>
        </is>
      </c>
      <c r="B15" s="4" t="n">
        <v>0.1558</v>
      </c>
      <c r="C15" s="4" t="n">
        <v>0.1575</v>
      </c>
      <c r="D15" s="4" t="n">
        <v>0.16</v>
      </c>
      <c r="E15" s="4" t="n">
        <v>0.1633</v>
      </c>
      <c r="F15" s="4" t="n">
        <v>0.1675</v>
      </c>
    </row>
    <row r="16">
      <c r="A16" t="inlineStr">
        <is>
          <t>Capex $B</t>
        </is>
      </c>
      <c r="B16" s="4" t="n">
        <v>0.16</v>
      </c>
      <c r="C16" s="4" t="n">
        <v>0.165</v>
      </c>
      <c r="D16" s="4" t="n">
        <v>0.17</v>
      </c>
      <c r="E16" s="4" t="n">
        <v>0.175</v>
      </c>
      <c r="F16" s="4" t="n">
        <v>0.18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9.571999999999999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</v>
      </c>
      <c r="C3" t="n">
        <v>1</v>
      </c>
    </row>
    <row r="4">
      <c r="A4" t="inlineStr">
        <is>
          <t>Revenue CAGR ±3pp</t>
        </is>
      </c>
      <c r="B4" t="n">
        <v>9</v>
      </c>
      <c r="C4" t="n">
        <v>2</v>
      </c>
    </row>
    <row r="5">
      <c r="A5" t="inlineStr">
        <is>
          <t>Terminal × ±15%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34.36</v>
      </c>
    </row>
    <row r="7">
      <c r="A7" s="3" t="inlineStr">
        <is>
          <t>Scenario PWEV target</t>
        </is>
      </c>
      <c r="B7" t="n">
        <v>33.66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54.29969999999999</v>
      </c>
    </row>
    <row r="12">
      <c r="A12" s="3" t="inlineStr">
        <is>
          <t>MC median</t>
        </is>
      </c>
      <c r="B12" t="n">
        <v>29.9829962724747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8.771000000000001</v>
      </c>
      <c r="C3" t="n">
        <v>7.047</v>
      </c>
      <c r="D3" t="n">
        <v>0.604</v>
      </c>
      <c r="E3" t="n">
        <v>0.882</v>
      </c>
      <c r="F3" t="n">
        <v>0.525</v>
      </c>
    </row>
    <row r="4">
      <c r="A4" t="inlineStr">
        <is>
          <t>2024-09-30</t>
        </is>
      </c>
      <c r="B4" t="n">
        <v>8.478</v>
      </c>
      <c r="C4" t="n">
        <v>6.791</v>
      </c>
      <c r="D4" t="n">
        <v>0.408</v>
      </c>
      <c r="E4" t="n">
        <v>0.92</v>
      </c>
      <c r="F4" t="n">
        <v>0.465</v>
      </c>
    </row>
    <row r="5">
      <c r="A5" t="inlineStr">
        <is>
          <t>2023-09-30</t>
        </is>
      </c>
      <c r="B5" t="n">
        <v>7.849</v>
      </c>
      <c r="C5" t="n">
        <v>6.35</v>
      </c>
      <c r="D5" t="n">
        <v>1.102</v>
      </c>
      <c r="E5" t="n">
        <v>1.462</v>
      </c>
      <c r="F5" t="n">
        <v>0.883</v>
      </c>
    </row>
    <row r="6">
      <c r="A6" t="inlineStr">
        <is>
          <t>2022-09-30</t>
        </is>
      </c>
      <c r="B6" t="n">
        <v>8.275</v>
      </c>
      <c r="C6" t="n">
        <v>6.849</v>
      </c>
      <c r="D6" t="n">
        <v>1.774</v>
      </c>
      <c r="E6" t="n">
        <v>1.828</v>
      </c>
      <c r="F6" t="n">
        <v>1.292</v>
      </c>
    </row>
    <row r="7">
      <c r="A7" t="inlineStr">
        <is>
          <t>2021-09-30</t>
        </is>
      </c>
      <c r="B7" t="n">
        <v>8.426</v>
      </c>
      <c r="C7" t="n">
        <v>6.997</v>
      </c>
      <c r="D7" t="n">
        <v>1.875</v>
      </c>
      <c r="E7" t="n">
        <v>2.53</v>
      </c>
      <c r="F7" t="n">
        <v>1.831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1.066</v>
      </c>
      <c r="C11" t="n">
        <v>0.154</v>
      </c>
      <c r="D11" t="n">
        <v>0.912</v>
      </c>
      <c r="E11" t="n">
        <v>0.24</v>
      </c>
    </row>
    <row r="12">
      <c r="A12" t="inlineStr">
        <is>
          <t>2024-09-30</t>
        </is>
      </c>
      <c r="B12" t="n">
        <v>0.971</v>
      </c>
      <c r="C12" t="n">
        <v>0.177</v>
      </c>
      <c r="D12" t="n">
        <v>0.794</v>
      </c>
      <c r="E12" t="n">
        <v>0.274</v>
      </c>
    </row>
    <row r="13">
      <c r="A13" t="inlineStr">
        <is>
          <t>2023-09-30</t>
        </is>
      </c>
      <c r="B13" t="n">
        <v>1.139</v>
      </c>
      <c r="C13" t="n">
        <v>0.149</v>
      </c>
      <c r="D13" t="n">
        <v>0.99</v>
      </c>
      <c r="E13" t="n">
        <v>0.256</v>
      </c>
    </row>
    <row r="14">
      <c r="A14" t="inlineStr">
        <is>
          <t>2022-09-30</t>
        </is>
      </c>
      <c r="B14" t="n">
        <v>1.957</v>
      </c>
      <c r="C14" t="n">
        <v>0.09</v>
      </c>
      <c r="D14" t="n">
        <v>1.866</v>
      </c>
      <c r="E14" t="n">
        <v>0.181</v>
      </c>
    </row>
    <row r="15">
      <c r="A15" t="inlineStr">
        <is>
          <t>2021-09-30</t>
        </is>
      </c>
      <c r="B15" t="n">
        <v>1.245</v>
      </c>
      <c r="C15" t="n">
        <v>0.079</v>
      </c>
      <c r="D15" t="n">
        <v>1.166</v>
      </c>
      <c r="E15" t="n">
        <v>0.208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12.85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broad</t>
        </is>
      </c>
      <c r="F3" t="n">
        <v>0.25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broad</t>
        </is>
      </c>
      <c r="F4" t="n">
        <v>0.25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segment</t>
        </is>
      </c>
      <c r="F5" t="n">
        <v>0.5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1.782</v>
      </c>
      <c r="D3" t="n">
        <v>8</v>
      </c>
      <c r="E3">
        <f>C3*D3</f>
        <v/>
      </c>
      <c r="F3">
        <f>E3/34.36-1</f>
        <v/>
      </c>
    </row>
    <row r="4">
      <c r="A4" t="inlineStr">
        <is>
          <t>Market-Drawdown / Outflows</t>
        </is>
      </c>
      <c r="B4" t="n">
        <v>0.17</v>
      </c>
      <c r="C4" t="n">
        <v>2.497</v>
      </c>
      <c r="D4" t="n">
        <v>10</v>
      </c>
      <c r="E4">
        <f>C4*D4</f>
        <v/>
      </c>
      <c r="F4">
        <f>E4/34.36-1</f>
        <v/>
      </c>
    </row>
    <row r="5">
      <c r="A5" t="inlineStr">
        <is>
          <t>Base — AUM + Fee Growth</t>
        </is>
      </c>
      <c r="B5" t="n">
        <v>0.35</v>
      </c>
      <c r="C5" t="n">
        <v>3.05</v>
      </c>
      <c r="D5" t="n">
        <v>11</v>
      </c>
      <c r="E5">
        <f>C5*D5</f>
        <v/>
      </c>
      <c r="F5">
        <f>E5/34.36-1</f>
        <v/>
      </c>
    </row>
    <row r="6">
      <c r="A6" t="inlineStr">
        <is>
          <t>Growth — Alts / Private-Markets Inflows</t>
        </is>
      </c>
      <c r="B6" t="n">
        <v>0.2</v>
      </c>
      <c r="C6" t="n">
        <v>3.576</v>
      </c>
      <c r="D6" t="n">
        <v>13</v>
      </c>
      <c r="E6">
        <f>C6*D6</f>
        <v/>
      </c>
      <c r="F6">
        <f>E6/34.36-1</f>
        <v/>
      </c>
    </row>
    <row r="7">
      <c r="A7" t="inlineStr">
        <is>
          <t>Bull — Re-Rate</t>
        </is>
      </c>
      <c r="B7" t="n">
        <v>0.08</v>
      </c>
      <c r="C7" t="n">
        <v>3.942</v>
      </c>
      <c r="D7" t="n">
        <v>15</v>
      </c>
      <c r="E7">
        <f>C7*D7</f>
        <v/>
      </c>
      <c r="F7">
        <f>E7/34.36-1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29.9829962724747</v>
      </c>
    </row>
    <row r="5">
      <c r="A5" t="inlineStr">
        <is>
          <t>P10</t>
        </is>
      </c>
      <c r="B5" t="n">
        <v>16.17069010831881</v>
      </c>
    </row>
    <row r="6">
      <c r="A6" t="inlineStr">
        <is>
          <t>P90</t>
        </is>
      </c>
      <c r="B6" t="n">
        <v>50.93178360237426</v>
      </c>
    </row>
    <row r="7">
      <c r="A7" t="inlineStr">
        <is>
          <t>P(&gt; current) %</t>
        </is>
      </c>
      <c r="B7" t="n">
        <v>38.29</v>
      </c>
    </row>
    <row r="8">
      <c r="A8" t="inlineStr">
        <is>
          <t>P(&gt; target) %</t>
        </is>
      </c>
      <c r="B8" t="n">
        <v>39.84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6.905412880286913</v>
      </c>
    </row>
    <row r="13">
      <c r="A13" t="inlineStr">
        <is>
          <t>Gross Margin</t>
        </is>
      </c>
      <c r="B13" t="n">
        <v>31.55667570522768</v>
      </c>
    </row>
    <row r="14">
      <c r="A14" t="inlineStr">
        <is>
          <t>P/E Multiple</t>
        </is>
      </c>
      <c r="B14" t="n">
        <v>61.53791141448539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2026-07-08T09:38:37Z</dcterms:created>
  <dcterms:modified xsi:type="dcterms:W3CDTF">2026-07-08T09:38:37Z</dcterms:modified>
</cp:coreProperties>
</file>