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Becton Dickinson and Company (BDX)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-16.47</v>
      </c>
    </row>
    <row r="10">
      <c r="A10" t="inlineStr">
        <is>
          <t>Diluted shares (B)</t>
        </is>
      </c>
      <c r="B10" s="4" t="n">
        <v>0.277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0.196</v>
      </c>
      <c r="C14" s="4" t="n">
        <v>0.201</v>
      </c>
      <c r="D14" s="4" t="n">
        <v>0.207</v>
      </c>
      <c r="E14" s="4" t="n">
        <v>0.207</v>
      </c>
      <c r="F14" s="4" t="n">
        <v>0.207</v>
      </c>
    </row>
    <row r="15">
      <c r="A15" t="inlineStr">
        <is>
          <t>D&amp;A $B</t>
        </is>
      </c>
      <c r="B15" s="4" t="n">
        <v>0.7667</v>
      </c>
      <c r="C15" s="4" t="n">
        <v>0.7817</v>
      </c>
      <c r="D15" s="4" t="n">
        <v>0.805</v>
      </c>
      <c r="E15" s="4" t="n">
        <v>0.8367</v>
      </c>
      <c r="F15" s="4" t="n">
        <v>0.8767</v>
      </c>
    </row>
    <row r="16">
      <c r="A16" t="inlineStr">
        <is>
          <t>Capex $B</t>
        </is>
      </c>
      <c r="B16" s="4" t="n">
        <v>0.8</v>
      </c>
      <c r="C16" s="4" t="n">
        <v>0.85</v>
      </c>
      <c r="D16" s="4" t="n">
        <v>0.9</v>
      </c>
      <c r="E16" s="4" t="n">
        <v>0.95</v>
      </c>
      <c r="F16" s="4" t="n">
        <v>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23.564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49</v>
      </c>
      <c r="C3" t="n">
        <v>1</v>
      </c>
    </row>
    <row r="4">
      <c r="A4" t="inlineStr">
        <is>
          <t>Revenue CAGR ±3pp</t>
        </is>
      </c>
      <c r="B4" t="n">
        <v>41</v>
      </c>
      <c r="C4" t="n">
        <v>2</v>
      </c>
    </row>
    <row r="5">
      <c r="A5" t="inlineStr">
        <is>
          <t>Terminal × ±15%</t>
        </is>
      </c>
      <c r="B5" t="n">
        <v>31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156.3</v>
      </c>
    </row>
    <row r="7">
      <c r="A7" s="3" t="inlineStr">
        <is>
          <t>Scenario PWEV target</t>
        </is>
      </c>
      <c r="B7" t="n">
        <v>148.39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256.7147</v>
      </c>
    </row>
    <row r="12">
      <c r="A12" s="3" t="inlineStr">
        <is>
          <t>MC median</t>
        </is>
      </c>
      <c r="B12" t="n">
        <v>132.019368467621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21.839</v>
      </c>
      <c r="C3" t="n">
        <v>9.923999999999999</v>
      </c>
      <c r="D3" t="n">
        <v>2.578</v>
      </c>
      <c r="E3" t="n">
        <v>2.495</v>
      </c>
      <c r="F3" t="n">
        <v>1.678</v>
      </c>
    </row>
    <row r="4">
      <c r="A4" t="inlineStr">
        <is>
          <t>2024-09-30</t>
        </is>
      </c>
      <c r="B4" t="n">
        <v>20.178</v>
      </c>
      <c r="C4" t="n">
        <v>9.125</v>
      </c>
      <c r="D4" t="n">
        <v>2.397</v>
      </c>
      <c r="E4" t="n">
        <v>2.533</v>
      </c>
      <c r="F4" t="n">
        <v>1.705</v>
      </c>
    </row>
    <row r="5">
      <c r="A5" t="inlineStr">
        <is>
          <t>2023-09-30</t>
        </is>
      </c>
      <c r="B5" t="n">
        <v>19.372</v>
      </c>
      <c r="C5" t="n">
        <v>8.17</v>
      </c>
      <c r="D5" t="n">
        <v>2.111</v>
      </c>
      <c r="E5" t="n">
        <v>2.114</v>
      </c>
      <c r="F5" t="n">
        <v>1.484</v>
      </c>
    </row>
    <row r="6">
      <c r="A6" t="inlineStr">
        <is>
          <t>2022-09-30</t>
        </is>
      </c>
      <c r="B6" t="n">
        <v>18.87</v>
      </c>
      <c r="C6" t="n">
        <v>8.477</v>
      </c>
      <c r="D6" t="n">
        <v>2.282</v>
      </c>
      <c r="E6" t="n">
        <v>2.181</v>
      </c>
      <c r="F6" t="n">
        <v>1.779</v>
      </c>
    </row>
    <row r="7">
      <c r="A7" t="inlineStr">
        <is>
          <t>2021-09-30</t>
        </is>
      </c>
      <c r="B7" t="n">
        <v>19.131</v>
      </c>
      <c r="C7" t="n">
        <v>8.631</v>
      </c>
      <c r="D7" t="n">
        <v>2.25</v>
      </c>
      <c r="E7" t="n">
        <v>2.161</v>
      </c>
      <c r="F7" t="n">
        <v>2.092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3.43</v>
      </c>
      <c r="C11" t="n">
        <v>0.76</v>
      </c>
      <c r="D11" t="n">
        <v>2.67</v>
      </c>
      <c r="E11" t="n">
        <v>1</v>
      </c>
    </row>
    <row r="12">
      <c r="A12" t="inlineStr">
        <is>
          <t>2024-09-30</t>
        </is>
      </c>
      <c r="B12" t="n">
        <v>3.798</v>
      </c>
      <c r="C12" t="n">
        <v>0.725</v>
      </c>
      <c r="D12" t="n">
        <v>3.073</v>
      </c>
      <c r="E12" t="n">
        <v>0.5</v>
      </c>
    </row>
    <row r="13">
      <c r="A13" t="inlineStr">
        <is>
          <t>2023-09-30</t>
        </is>
      </c>
      <c r="B13" t="n">
        <v>2.989</v>
      </c>
      <c r="C13" t="n">
        <v>0.874</v>
      </c>
      <c r="D13" t="n">
        <v>2.115</v>
      </c>
      <c r="E13" t="n">
        <v>0</v>
      </c>
    </row>
    <row r="14">
      <c r="A14" t="inlineStr">
        <is>
          <t>2022-09-30</t>
        </is>
      </c>
      <c r="B14" t="n">
        <v>2.633</v>
      </c>
      <c r="C14" t="n">
        <v>0.973</v>
      </c>
      <c r="D14" t="n">
        <v>1.66</v>
      </c>
      <c r="E14" t="n">
        <v>0.5</v>
      </c>
    </row>
    <row r="15">
      <c r="A15" t="inlineStr">
        <is>
          <t>2021-09-30</t>
        </is>
      </c>
      <c r="B15" t="n">
        <v>4.647</v>
      </c>
      <c r="C15" t="n">
        <v>1.231</v>
      </c>
      <c r="D15" t="n">
        <v>3.416</v>
      </c>
      <c r="E15" t="n">
        <v>1.75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104.72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broad</t>
        </is>
      </c>
      <c r="F5" t="n">
        <v>0.25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8.531000000000001</v>
      </c>
      <c r="D3" t="n">
        <v>7.5</v>
      </c>
      <c r="E3">
        <f>C3*D3</f>
        <v/>
      </c>
      <c r="F3">
        <f>E3/156.3-1</f>
        <v/>
      </c>
    </row>
    <row r="4">
      <c r="A4" t="inlineStr">
        <is>
          <t>Hospital-Capex / Utilization Recession</t>
        </is>
      </c>
      <c r="B4" t="n">
        <v>0.17</v>
      </c>
      <c r="C4" t="n">
        <v>11.421</v>
      </c>
      <c r="D4" t="n">
        <v>9.5</v>
      </c>
      <c r="E4">
        <f>C4*D4</f>
        <v/>
      </c>
      <c r="F4">
        <f>E4/156.3-1</f>
        <v/>
      </c>
    </row>
    <row r="5">
      <c r="A5" t="inlineStr">
        <is>
          <t>Base — Procedure Volume + Innovation</t>
        </is>
      </c>
      <c r="B5" t="n">
        <v>0.35</v>
      </c>
      <c r="C5" t="n">
        <v>13.327</v>
      </c>
      <c r="D5" t="n">
        <v>11.5</v>
      </c>
      <c r="E5">
        <f>C5*D5</f>
        <v/>
      </c>
      <c r="F5">
        <f>E5/156.3-1</f>
        <v/>
      </c>
    </row>
    <row r="6">
      <c r="A6" t="inlineStr">
        <is>
          <t>Growth — New-Product Cycle / Penetration</t>
        </is>
      </c>
      <c r="B6" t="n">
        <v>0.2</v>
      </c>
      <c r="C6" t="n">
        <v>15.226</v>
      </c>
      <c r="D6" t="n">
        <v>13.5</v>
      </c>
      <c r="E6">
        <f>C6*D6</f>
        <v/>
      </c>
      <c r="F6">
        <f>E6/156.3-1</f>
        <v/>
      </c>
    </row>
    <row r="7">
      <c r="A7" t="inlineStr">
        <is>
          <t>Bull — Re-Rate</t>
        </is>
      </c>
      <c r="B7" t="n">
        <v>0.08</v>
      </c>
      <c r="C7" t="n">
        <v>16.613</v>
      </c>
      <c r="D7" t="n">
        <v>15.5</v>
      </c>
      <c r="E7">
        <f>C7*D7</f>
        <v/>
      </c>
      <c r="F7">
        <f>E7/156.3-1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132.019368467621</v>
      </c>
    </row>
    <row r="5">
      <c r="A5" t="inlineStr">
        <is>
          <t>P10</t>
        </is>
      </c>
      <c r="B5" t="n">
        <v>72.94161151720134</v>
      </c>
    </row>
    <row r="6">
      <c r="A6" t="inlineStr">
        <is>
          <t>P90</t>
        </is>
      </c>
      <c r="B6" t="n">
        <v>218.6688734560825</v>
      </c>
    </row>
    <row r="7">
      <c r="A7" t="inlineStr">
        <is>
          <t>P(&gt; current) %</t>
        </is>
      </c>
      <c r="B7" t="n">
        <v>34.2</v>
      </c>
    </row>
    <row r="8">
      <c r="A8" t="inlineStr">
        <is>
          <t>P(&gt; target) %</t>
        </is>
      </c>
      <c r="B8" t="n">
        <v>39.21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3.671053984349888</v>
      </c>
    </row>
    <row r="13">
      <c r="A13" t="inlineStr">
        <is>
          <t>Gross Margin</t>
        </is>
      </c>
      <c r="B13" t="n">
        <v>40.06370368856888</v>
      </c>
    </row>
    <row r="14">
      <c r="A14" t="inlineStr">
        <is>
          <t>P/E Multiple</t>
        </is>
      </c>
      <c r="B14" t="n">
        <v>56.26524232708123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2026-07-08T09:38:37Z</dcterms:created>
  <dcterms:modified xsi:type="dcterms:W3CDTF">2026-07-08T09:38:37Z</dcterms:modified>
</cp:coreProperties>
</file>