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Ball Corporation (BALL)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13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-7.08</v>
      </c>
    </row>
    <row r="10">
      <c r="A10" t="inlineStr">
        <is>
          <t>Diluted shares (B)</t>
        </is>
      </c>
      <c r="B10" s="4" t="n">
        <v>0.266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0.03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0.096</v>
      </c>
      <c r="C14" s="4" t="n">
        <v>0.098</v>
      </c>
      <c r="D14" s="4" t="n">
        <v>0.102</v>
      </c>
      <c r="E14" s="4" t="n">
        <v>0.102</v>
      </c>
      <c r="F14" s="4" t="n">
        <v>0.102</v>
      </c>
    </row>
    <row r="15">
      <c r="A15" t="inlineStr">
        <is>
          <t>D&amp;A $B</t>
        </is>
      </c>
      <c r="B15" s="4" t="n">
        <v>0.4817</v>
      </c>
      <c r="C15" s="4" t="n">
        <v>0.496</v>
      </c>
      <c r="D15" s="4" t="n">
        <v>0.517</v>
      </c>
      <c r="E15" s="4" t="n">
        <v>0.543</v>
      </c>
      <c r="F15" s="4" t="n">
        <v>0.5723</v>
      </c>
    </row>
    <row r="16">
      <c r="A16" t="inlineStr">
        <is>
          <t>Capex $B</t>
        </is>
      </c>
      <c r="B16" s="4" t="n">
        <v>0.52</v>
      </c>
      <c r="C16" s="4" t="n">
        <v>0.5600000000000001</v>
      </c>
      <c r="D16" s="4" t="n">
        <v>0.6</v>
      </c>
      <c r="E16" s="4" t="n">
        <v>0.63</v>
      </c>
      <c r="F16" s="4" t="n">
        <v>0.65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14.08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33</v>
      </c>
      <c r="C3" t="n">
        <v>1</v>
      </c>
    </row>
    <row r="4">
      <c r="A4" t="inlineStr">
        <is>
          <t>Revenue CAGR ±3pp</t>
        </is>
      </c>
      <c r="B4" t="n">
        <v>14</v>
      </c>
      <c r="C4" t="n">
        <v>2</v>
      </c>
    </row>
    <row r="5">
      <c r="A5" t="inlineStr">
        <is>
          <t>Terminal × ±15%</t>
        </is>
      </c>
      <c r="B5" t="n">
        <v>11</v>
      </c>
      <c r="C5" t="n">
        <v>3</v>
      </c>
    </row>
    <row r="6">
      <c r="A6" t="inlineStr">
        <is>
          <t>Capex intensity ±15%</t>
        </is>
      </c>
      <c r="B6" t="n">
        <v>9</v>
      </c>
      <c r="C6" t="n">
        <v>4</v>
      </c>
    </row>
    <row r="7">
      <c r="A7" t="inlineStr">
        <is>
          <t>WACC ±1pp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62.66</v>
      </c>
    </row>
    <row r="7">
      <c r="A7" s="3" t="inlineStr">
        <is>
          <t>Scenario PWEV target</t>
        </is>
      </c>
      <c r="B7" t="n">
        <v>59.7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41.4915</v>
      </c>
    </row>
    <row r="12">
      <c r="A12" s="3" t="inlineStr">
        <is>
          <t>MC median</t>
        </is>
      </c>
      <c r="B12" t="n">
        <v>54.60533061769588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13.161</v>
      </c>
      <c r="C3" t="n">
        <v>1.956</v>
      </c>
      <c r="D3" t="n">
        <v>1.39</v>
      </c>
      <c r="E3" t="n">
        <v>1.469</v>
      </c>
      <c r="F3" t="n">
        <v>0.912</v>
      </c>
    </row>
    <row r="4">
      <c r="A4" t="inlineStr">
        <is>
          <t>2024-12-31</t>
        </is>
      </c>
      <c r="B4" t="n">
        <v>11.795</v>
      </c>
      <c r="C4" t="n">
        <v>2.441</v>
      </c>
      <c r="D4" t="n">
        <v>1.183</v>
      </c>
      <c r="E4" t="n">
        <v>0.839</v>
      </c>
      <c r="F4" t="n">
        <v>4.008</v>
      </c>
    </row>
    <row r="5">
      <c r="A5" t="inlineStr">
        <is>
          <t>2023-12-31</t>
        </is>
      </c>
      <c r="B5" t="n">
        <v>14.029</v>
      </c>
      <c r="C5" t="n">
        <v>2.67</v>
      </c>
      <c r="D5" t="n">
        <v>1.426</v>
      </c>
      <c r="E5" t="n">
        <v>1.273</v>
      </c>
      <c r="F5" t="n">
        <v>0.707</v>
      </c>
    </row>
    <row r="6">
      <c r="A6" t="inlineStr">
        <is>
          <t>2022-12-31</t>
        </is>
      </c>
      <c r="B6" t="n">
        <v>15.349</v>
      </c>
      <c r="C6" t="n">
        <v>2.583</v>
      </c>
      <c r="D6" t="n">
        <v>1.267</v>
      </c>
      <c r="E6" t="n">
        <v>1.209</v>
      </c>
      <c r="F6" t="n">
        <v>0.719</v>
      </c>
    </row>
    <row r="7">
      <c r="A7" t="inlineStr">
        <is>
          <t>2021-12-31</t>
        </is>
      </c>
      <c r="B7" t="n">
        <v>13.932</v>
      </c>
      <c r="C7" t="n">
        <v>2.032</v>
      </c>
      <c r="D7" t="n">
        <v>1.232</v>
      </c>
      <c r="E7" t="n">
        <v>1.276</v>
      </c>
      <c r="F7" t="n">
        <v>0.878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1.262</v>
      </c>
      <c r="C11" t="n">
        <v>0.474</v>
      </c>
      <c r="D11" t="n">
        <v>0.788</v>
      </c>
      <c r="E11" t="n">
        <v>1.321</v>
      </c>
    </row>
    <row r="12">
      <c r="A12" t="inlineStr">
        <is>
          <t>2024-12-31</t>
        </is>
      </c>
      <c r="B12" t="n">
        <v>0.115</v>
      </c>
      <c r="C12" t="n">
        <v>0.484</v>
      </c>
      <c r="D12" t="n">
        <v>-0.369</v>
      </c>
      <c r="E12" t="n">
        <v>1.712</v>
      </c>
    </row>
    <row r="13">
      <c r="A13" t="inlineStr">
        <is>
          <t>2023-12-31</t>
        </is>
      </c>
      <c r="B13" t="n">
        <v>1.863</v>
      </c>
      <c r="C13" t="n">
        <v>1.045</v>
      </c>
      <c r="D13" t="n">
        <v>0.8179999999999999</v>
      </c>
      <c r="E13" t="n">
        <v>0.003</v>
      </c>
    </row>
    <row r="14">
      <c r="A14" t="inlineStr">
        <is>
          <t>2022-12-31</t>
        </is>
      </c>
      <c r="B14" t="n">
        <v>0.283</v>
      </c>
      <c r="C14" t="n">
        <v>1.651</v>
      </c>
      <c r="D14" t="n">
        <v>-1.368</v>
      </c>
      <c r="E14" t="n">
        <v>0.618</v>
      </c>
    </row>
    <row r="15">
      <c r="A15" t="inlineStr">
        <is>
          <t>2021-12-31</t>
        </is>
      </c>
      <c r="B15" t="n">
        <v>1.76</v>
      </c>
      <c r="C15" t="n">
        <v>1.726</v>
      </c>
      <c r="D15" t="n">
        <v>0.034</v>
      </c>
      <c r="E15" t="n">
        <v>0.766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26.37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CF</t>
        </is>
      </c>
      <c r="B3" t="n">
        <v>5.94</v>
      </c>
      <c r="C3" t="n">
        <v>0.02</v>
      </c>
      <c r="D3" t="n">
        <v>0.336</v>
      </c>
      <c r="E3" t="inlineStr">
        <is>
          <t>broad</t>
        </is>
      </c>
      <c r="F3" t="n">
        <v>0.25</v>
      </c>
    </row>
    <row r="4">
      <c r="A4" t="inlineStr">
        <is>
          <t>ALB</t>
        </is>
      </c>
      <c r="B4" t="n">
        <v>13.81</v>
      </c>
      <c r="C4" t="n">
        <v>0.05</v>
      </c>
      <c r="D4" t="n">
        <v>0.248</v>
      </c>
      <c r="E4" t="inlineStr">
        <is>
          <t>direct</t>
        </is>
      </c>
      <c r="F4" t="n">
        <v>1</v>
      </c>
    </row>
    <row r="5">
      <c r="A5" t="inlineStr">
        <is>
          <t>LYB</t>
        </is>
      </c>
      <c r="B5" t="n">
        <v>7.04</v>
      </c>
      <c r="C5" t="n">
        <v>0.02</v>
      </c>
      <c r="D5" t="n">
        <v>0.035</v>
      </c>
      <c r="E5" t="inlineStr">
        <is>
          <t>segment</t>
        </is>
      </c>
      <c r="F5" t="n">
        <v>0.5</v>
      </c>
    </row>
    <row r="6">
      <c r="A6" t="inlineStr">
        <is>
          <t>DD</t>
        </is>
      </c>
      <c r="B6" t="n">
        <v>19.34</v>
      </c>
      <c r="C6" t="n">
        <v>0.05</v>
      </c>
      <c r="D6" t="n">
        <v>0.138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Decline / Substitution</t>
        </is>
      </c>
      <c r="B3" t="n">
        <v>0.2</v>
      </c>
      <c r="C3" t="n">
        <v>2.983</v>
      </c>
      <c r="D3" t="n">
        <v>9.5</v>
      </c>
      <c r="E3">
        <f>C3*D3</f>
        <v/>
      </c>
      <c r="F3">
        <f>E3/62.66-1</f>
        <v/>
      </c>
    </row>
    <row r="4">
      <c r="A4" t="inlineStr">
        <is>
          <t>Downturn — Destocking / Weak Volumes</t>
        </is>
      </c>
      <c r="B4" t="n">
        <v>0.18</v>
      </c>
      <c r="C4" t="n">
        <v>3.668</v>
      </c>
      <c r="D4" t="n">
        <v>12.5</v>
      </c>
      <c r="E4">
        <f>C4*D4</f>
        <v/>
      </c>
      <c r="F4">
        <f>E4/62.66-1</f>
        <v/>
      </c>
    </row>
    <row r="5">
      <c r="A5" t="inlineStr">
        <is>
          <t>Base — GDP-Linked Volumes + Pricing</t>
        </is>
      </c>
      <c r="B5" t="n">
        <v>0.34</v>
      </c>
      <c r="C5" t="n">
        <v>4.275</v>
      </c>
      <c r="D5" t="n">
        <v>15</v>
      </c>
      <c r="E5">
        <f>C5*D5</f>
        <v/>
      </c>
      <c r="F5">
        <f>E5/62.66-1</f>
        <v/>
      </c>
    </row>
    <row r="6">
      <c r="A6" t="inlineStr">
        <is>
          <t>Growth — Sustainable-Packaging Mix</t>
        </is>
      </c>
      <c r="B6" t="n">
        <v>0.2</v>
      </c>
      <c r="C6" t="n">
        <v>4.83</v>
      </c>
      <c r="D6" t="n">
        <v>17</v>
      </c>
      <c r="E6">
        <f>C6*D6</f>
        <v/>
      </c>
      <c r="F6">
        <f>E6/62.66-1</f>
        <v/>
      </c>
    </row>
    <row r="7">
      <c r="A7" t="inlineStr">
        <is>
          <t>Bull — Pricing + Re-Rate</t>
        </is>
      </c>
      <c r="B7" t="n">
        <v>0.08</v>
      </c>
      <c r="C7" t="n">
        <v>5.185</v>
      </c>
      <c r="D7" t="n">
        <v>18.5</v>
      </c>
      <c r="E7">
        <f>C7*D7</f>
        <v/>
      </c>
      <c r="F7">
        <f>E7/62.66-1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54.60533061769588</v>
      </c>
    </row>
    <row r="5">
      <c r="A5" t="inlineStr">
        <is>
          <t>P10</t>
        </is>
      </c>
      <c r="B5" t="n">
        <v>20.39233485799237</v>
      </c>
    </row>
    <row r="6">
      <c r="A6" t="inlineStr">
        <is>
          <t>P90</t>
        </is>
      </c>
      <c r="B6" t="n">
        <v>106.4874192633427</v>
      </c>
    </row>
    <row r="7">
      <c r="A7" t="inlineStr">
        <is>
          <t>P(&gt; current) %</t>
        </is>
      </c>
      <c r="B7" t="n">
        <v>40.79</v>
      </c>
    </row>
    <row r="8">
      <c r="A8" t="inlineStr">
        <is>
          <t>P(&gt; target) %</t>
        </is>
      </c>
      <c r="B8" t="n">
        <v>43.99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1.971041781063197</v>
      </c>
    </row>
    <row r="13">
      <c r="A13" t="inlineStr">
        <is>
          <t>Gross Margin</t>
        </is>
      </c>
      <c r="B13" t="n">
        <v>68.72868192337513</v>
      </c>
    </row>
    <row r="14">
      <c r="A14" t="inlineStr">
        <is>
          <t>P/E Multiple</t>
        </is>
      </c>
      <c r="B14" t="n">
        <v>29.30027629556168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2026-07-08T09:38:36Z</dcterms:created>
  <dcterms:modified xsi:type="dcterms:W3CDTF">2026-07-08T09:38:36Z</dcterms:modified>
</cp:coreProperties>
</file>