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Ares Management LP (ARES)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0.1</v>
      </c>
    </row>
    <row r="6">
      <c r="A6" t="inlineStr">
        <is>
          <t>Terminal multiple (×)</t>
        </is>
      </c>
      <c r="B6" s="4" t="n">
        <v>15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0.22</v>
      </c>
    </row>
    <row r="9">
      <c r="A9" t="inlineStr">
        <is>
          <t>Net cash (+) / debt (−) $B</t>
        </is>
      </c>
      <c r="B9" s="4" t="n">
        <v>-12.71</v>
      </c>
    </row>
    <row r="10">
      <c r="A10" t="inlineStr">
        <is>
          <t>Diluted shares (B)</t>
        </is>
      </c>
      <c r="B10" s="4" t="n">
        <v>0.342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0.06</v>
      </c>
      <c r="D13" s="4" t="n">
        <v>0.05</v>
      </c>
      <c r="E13" s="4" t="n">
        <v>0.05</v>
      </c>
      <c r="F13" s="4" t="n">
        <v>0.04</v>
      </c>
    </row>
    <row r="14">
      <c r="A14" t="inlineStr">
        <is>
          <t>Operating margin</t>
        </is>
      </c>
      <c r="B14" s="4" t="n">
        <v>0.426</v>
      </c>
      <c r="C14" s="4" t="n">
        <v>0.435</v>
      </c>
      <c r="D14" s="4" t="n">
        <v>0.448</v>
      </c>
      <c r="E14" s="4" t="n">
        <v>0.448</v>
      </c>
      <c r="F14" s="4" t="n">
        <v>0.448</v>
      </c>
    </row>
    <row r="15">
      <c r="A15" t="inlineStr">
        <is>
          <t>D&amp;A $B</t>
        </is>
      </c>
      <c r="B15" s="4" t="n">
        <v>0.0733</v>
      </c>
      <c r="C15" s="4" t="n">
        <v>0.0755</v>
      </c>
      <c r="D15" s="4" t="n">
        <v>0.0785</v>
      </c>
      <c r="E15" s="4" t="n">
        <v>0.0823</v>
      </c>
      <c r="F15" s="4" t="n">
        <v>0.08699999999999999</v>
      </c>
    </row>
    <row r="16">
      <c r="A16" t="inlineStr">
        <is>
          <t>Capex $B</t>
        </is>
      </c>
      <c r="B16" s="4" t="n">
        <v>0.08</v>
      </c>
      <c r="C16" s="4" t="n">
        <v>0.08500000000000001</v>
      </c>
      <c r="D16" s="4" t="n">
        <v>0.09</v>
      </c>
      <c r="E16" s="4" t="n">
        <v>0.095</v>
      </c>
      <c r="F16" s="4" t="n">
        <v>0.1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6.265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Revenue CAGR ±3pp</t>
        </is>
      </c>
      <c r="B3" t="n">
        <v>25</v>
      </c>
      <c r="C3" t="n">
        <v>1</v>
      </c>
    </row>
    <row r="4">
      <c r="A4" t="inlineStr">
        <is>
          <t>Terminal × ±15%</t>
        </is>
      </c>
      <c r="B4" t="n">
        <v>22</v>
      </c>
      <c r="C4" t="n">
        <v>2</v>
      </c>
    </row>
    <row r="5">
      <c r="A5" t="inlineStr">
        <is>
          <t>Op margin ±3pp</t>
        </is>
      </c>
      <c r="B5" t="n">
        <v>13</v>
      </c>
      <c r="C5" t="n">
        <v>3</v>
      </c>
    </row>
    <row r="6">
      <c r="A6" t="inlineStr">
        <is>
          <t>WACC ±1pp</t>
        </is>
      </c>
      <c r="B6" t="n">
        <v>8</v>
      </c>
      <c r="C6" t="n">
        <v>4</v>
      </c>
    </row>
    <row r="7">
      <c r="A7" t="inlineStr">
        <is>
          <t>Capex intensity ±15%</t>
        </is>
      </c>
      <c r="B7" t="n">
        <v>1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fail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fail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fail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pass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fail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pass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SELL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cyclical / value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120.7</v>
      </c>
    </row>
    <row r="7">
      <c r="A7" s="3" t="inlineStr">
        <is>
          <t>Scenario PWEV target</t>
        </is>
      </c>
      <c r="B7" t="n">
        <v>106.56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105.0504</v>
      </c>
    </row>
    <row r="12">
      <c r="A12" s="3" t="inlineStr">
        <is>
          <t>MC median</t>
        </is>
      </c>
      <c r="B12" t="n">
        <v>95.93354977082168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2026-07-08</t>
        </is>
      </c>
      <c r="D3" t="inlineStr">
        <is>
          <t>Price, market cap, EV, 52-week range, forward P/E</t>
        </is>
      </c>
      <c r="E3" t="inlineStr">
        <is>
          <t>Alpha Vantage 2026-06-27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2026-07-08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2026-07-08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2026-07-08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2026-07-08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2026-07-08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2026-07-08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2026-07-08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2026-07-08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2026-07-08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2026-07-08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6.47</v>
      </c>
      <c r="C3" t="n">
        <v>4.839</v>
      </c>
      <c r="D3" t="n">
        <v>1.761</v>
      </c>
      <c r="E3" t="n">
        <v>2.054</v>
      </c>
      <c r="F3" t="n">
        <v>0.527</v>
      </c>
    </row>
    <row r="4">
      <c r="A4" t="inlineStr">
        <is>
          <t>2024-12-31</t>
        </is>
      </c>
      <c r="B4" t="n">
        <v>3.885</v>
      </c>
      <c r="C4" t="n">
        <v>2.153</v>
      </c>
      <c r="D4" t="n">
        <v>0.946</v>
      </c>
      <c r="E4" t="n">
        <v>2.254</v>
      </c>
      <c r="F4" t="n">
        <v>0.464</v>
      </c>
    </row>
    <row r="5">
      <c r="A5" t="inlineStr">
        <is>
          <t>2023-12-31</t>
        </is>
      </c>
      <c r="B5" t="n">
        <v>3.632</v>
      </c>
      <c r="C5" t="n">
        <v>2.145</v>
      </c>
      <c r="D5" t="n">
        <v>0.834</v>
      </c>
      <c r="E5" t="n">
        <v>2.194</v>
      </c>
      <c r="F5" t="n">
        <v>0.474</v>
      </c>
    </row>
    <row r="6">
      <c r="A6" t="inlineStr">
        <is>
          <t>2022-12-31</t>
        </is>
      </c>
      <c r="B6" t="n">
        <v>3.055</v>
      </c>
      <c r="C6" t="n">
        <v>1.557</v>
      </c>
      <c r="D6" t="n">
        <v>0.306</v>
      </c>
      <c r="E6" t="n">
        <v>0.994</v>
      </c>
      <c r="F6" t="n">
        <v>0.168</v>
      </c>
    </row>
    <row r="7">
      <c r="A7" t="inlineStr">
        <is>
          <t>2021-12-31</t>
        </is>
      </c>
      <c r="B7" t="n">
        <v>4.212</v>
      </c>
      <c r="C7" t="n">
        <v>3.049</v>
      </c>
      <c r="D7" t="n">
        <v>0.802</v>
      </c>
      <c r="E7" t="n">
        <v>1.36</v>
      </c>
      <c r="F7" t="n">
        <v>0.409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3.267</v>
      </c>
      <c r="C11" t="n">
        <v>0.07199999999999999</v>
      </c>
      <c r="D11" t="n">
        <v>3.195</v>
      </c>
      <c r="E11" t="n">
        <v>0</v>
      </c>
    </row>
    <row r="12">
      <c r="A12" t="inlineStr">
        <is>
          <t>2024-12-31</t>
        </is>
      </c>
      <c r="B12" t="n">
        <v>2.791</v>
      </c>
      <c r="C12" t="n">
        <v>0.092</v>
      </c>
      <c r="D12" t="n">
        <v>2.7</v>
      </c>
      <c r="E12" t="n">
        <v>0</v>
      </c>
    </row>
    <row r="13">
      <c r="A13" t="inlineStr">
        <is>
          <t>2023-12-31</t>
        </is>
      </c>
      <c r="B13" t="n">
        <v>-0.233</v>
      </c>
      <c r="C13" t="n">
        <v>0.067</v>
      </c>
      <c r="D13" t="n">
        <v>-0.3</v>
      </c>
      <c r="E13" t="n">
        <v>1.203</v>
      </c>
    </row>
    <row r="14">
      <c r="A14" t="inlineStr">
        <is>
          <t>2022-12-31</t>
        </is>
      </c>
      <c r="B14" t="n">
        <v>-0.734</v>
      </c>
      <c r="C14" t="n">
        <v>0.036</v>
      </c>
      <c r="D14" t="n">
        <v>-0.77</v>
      </c>
      <c r="E14" t="n">
        <v>0.18</v>
      </c>
    </row>
    <row r="15">
      <c r="A15" t="inlineStr">
        <is>
          <t>2021-12-31</t>
        </is>
      </c>
      <c r="B15" t="n">
        <v>-2.596</v>
      </c>
      <c r="C15" t="n">
        <v>0.027</v>
      </c>
      <c r="D15" t="n">
        <v>-2.623</v>
      </c>
      <c r="E15" t="n">
        <v>0.31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61.1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BLK</t>
        </is>
      </c>
      <c r="B3" t="n">
        <v>18.25</v>
      </c>
      <c r="C3" t="n">
        <v>0.06</v>
      </c>
      <c r="D3" t="n">
        <v>0.356</v>
      </c>
      <c r="E3" t="inlineStr">
        <is>
          <t>direct</t>
        </is>
      </c>
      <c r="F3" t="n">
        <v>1</v>
      </c>
    </row>
    <row r="4">
      <c r="A4" t="inlineStr">
        <is>
          <t>BX</t>
        </is>
      </c>
      <c r="B4" t="n">
        <v>18.98</v>
      </c>
      <c r="C4" t="n">
        <v>0.06</v>
      </c>
      <c r="D4" t="n">
        <v>0.38</v>
      </c>
      <c r="E4" t="inlineStr">
        <is>
          <t>direct</t>
        </is>
      </c>
      <c r="F4" t="n">
        <v>1</v>
      </c>
    </row>
    <row r="5">
      <c r="A5" t="inlineStr">
        <is>
          <t>BNY</t>
        </is>
      </c>
      <c r="B5" t="n">
        <v>17.24</v>
      </c>
      <c r="C5" t="n">
        <v>0.05</v>
      </c>
      <c r="D5" t="n">
        <v>0.377</v>
      </c>
      <c r="E5" t="inlineStr">
        <is>
          <t>direct</t>
        </is>
      </c>
      <c r="F5" t="n">
        <v>1</v>
      </c>
    </row>
    <row r="6">
      <c r="A6" t="inlineStr">
        <is>
          <t>KKR</t>
        </is>
      </c>
      <c r="B6" t="n">
        <v>15.22</v>
      </c>
      <c r="C6" t="n">
        <v>0.06</v>
      </c>
      <c r="D6" t="n">
        <v>0.11</v>
      </c>
      <c r="E6" t="inlineStr">
        <is>
          <t>segment</t>
        </is>
      </c>
      <c r="F6" t="n">
        <v>0.5</v>
      </c>
    </row>
    <row r="8">
      <c r="A8" s="3" t="inlineStr">
        <is>
          <t>Quality-weighted fwd P/E</t>
        </is>
      </c>
      <c r="B8" t="n">
        <v>17.7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Fee Compression / Outflows / De-Rate</t>
        </is>
      </c>
      <c r="B3" t="n">
        <v>0.2</v>
      </c>
      <c r="C3" t="n">
        <v>4.425</v>
      </c>
      <c r="D3" t="n">
        <v>10.5</v>
      </c>
      <c r="E3">
        <f>C3*D3</f>
        <v/>
      </c>
      <c r="F3">
        <f>E3/120.7-1</f>
        <v/>
      </c>
    </row>
    <row r="4">
      <c r="A4" t="inlineStr">
        <is>
          <t>Market-Drawdown / Outflows</t>
        </is>
      </c>
      <c r="B4" t="n">
        <v>0.17</v>
      </c>
      <c r="C4" t="n">
        <v>5.268</v>
      </c>
      <c r="D4" t="n">
        <v>14.5</v>
      </c>
      <c r="E4">
        <f>C4*D4</f>
        <v/>
      </c>
      <c r="F4">
        <f>E4/120.7-1</f>
        <v/>
      </c>
    </row>
    <row r="5">
      <c r="A5" t="inlineStr">
        <is>
          <t>Base — AUM + Fee Growth</t>
        </is>
      </c>
      <c r="B5" t="n">
        <v>0.35</v>
      </c>
      <c r="C5" t="n">
        <v>6.133</v>
      </c>
      <c r="D5" t="n">
        <v>18</v>
      </c>
      <c r="E5">
        <f>C5*D5</f>
        <v/>
      </c>
      <c r="F5">
        <f>E5/120.7-1</f>
        <v/>
      </c>
    </row>
    <row r="6">
      <c r="A6" t="inlineStr">
        <is>
          <t>Growth — Alts / Private-Markets Inflows</t>
        </is>
      </c>
      <c r="B6" t="n">
        <v>0.2</v>
      </c>
      <c r="C6" t="n">
        <v>6.813</v>
      </c>
      <c r="D6" t="n">
        <v>21.5</v>
      </c>
      <c r="E6">
        <f>C6*D6</f>
        <v/>
      </c>
      <c r="F6">
        <f>E6/120.7-1</f>
        <v/>
      </c>
    </row>
    <row r="7">
      <c r="A7" t="inlineStr">
        <is>
          <t>Bull — Re-Rate</t>
        </is>
      </c>
      <c r="B7" t="n">
        <v>0.08</v>
      </c>
      <c r="C7" t="n">
        <v>7.384</v>
      </c>
      <c r="D7" t="n">
        <v>25</v>
      </c>
      <c r="E7">
        <f>C7*D7</f>
        <v/>
      </c>
      <c r="F7">
        <f>E7/120.7-1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95.93354977082168</v>
      </c>
    </row>
    <row r="5">
      <c r="A5" t="inlineStr">
        <is>
          <t>P10</t>
        </is>
      </c>
      <c r="B5" t="n">
        <v>57.11212198345853</v>
      </c>
    </row>
    <row r="6">
      <c r="A6" t="inlineStr">
        <is>
          <t>P90</t>
        </is>
      </c>
      <c r="B6" t="n">
        <v>150.8684197572041</v>
      </c>
    </row>
    <row r="7">
      <c r="A7" t="inlineStr">
        <is>
          <t>P(&gt; current) %</t>
        </is>
      </c>
      <c r="B7" t="n">
        <v>26.63</v>
      </c>
    </row>
    <row r="8">
      <c r="A8" t="inlineStr">
        <is>
          <t>P(&gt; target) %</t>
        </is>
      </c>
      <c r="B8" t="n">
        <v>38.82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9.133526399016329</v>
      </c>
    </row>
    <row r="13">
      <c r="A13" t="inlineStr">
        <is>
          <t>Gross Margin</t>
        </is>
      </c>
      <c r="B13" t="n">
        <v>10.89676065117146</v>
      </c>
    </row>
    <row r="14">
      <c r="A14" t="inlineStr">
        <is>
          <t>P/E Multiple</t>
        </is>
      </c>
      <c r="B14" t="n">
        <v>79.96971294981221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2026-07-08T09:37:59Z</dcterms:created>
  <dcterms:modified xsi:type="dcterms:W3CDTF">2026-07-08T09:38:00Z</dcterms:modified>
</cp:coreProperties>
</file>