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Amphenol Corporation (APH)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-14.62</v>
      </c>
    </row>
    <row r="10">
      <c r="A10" t="inlineStr">
        <is>
          <t>Diluted shares (B)</t>
        </is>
      </c>
      <c r="B10" s="4" t="n">
        <v>1.249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0.28</v>
      </c>
      <c r="C14" s="4" t="n">
        <v>0.286</v>
      </c>
      <c r="D14" s="4" t="n">
        <v>0.295</v>
      </c>
      <c r="E14" s="4" t="n">
        <v>0.295</v>
      </c>
      <c r="F14" s="4" t="n">
        <v>0.295</v>
      </c>
    </row>
    <row r="15">
      <c r="A15" t="inlineStr">
        <is>
          <t>D&amp;A $B</t>
        </is>
      </c>
      <c r="B15" s="4" t="n">
        <v>1.0392</v>
      </c>
      <c r="C15" s="4" t="n">
        <v>1.1063</v>
      </c>
      <c r="D15" s="4" t="n">
        <v>1.1935</v>
      </c>
      <c r="E15" s="4" t="n">
        <v>1.2973</v>
      </c>
      <c r="F15" s="4" t="n">
        <v>1.4128</v>
      </c>
    </row>
    <row r="16">
      <c r="A16" t="inlineStr">
        <is>
          <t>Capex $B</t>
        </is>
      </c>
      <c r="B16" s="4" t="n">
        <v>1.25</v>
      </c>
      <c r="C16" s="4" t="n">
        <v>1.4</v>
      </c>
      <c r="D16" s="4" t="n">
        <v>1.52</v>
      </c>
      <c r="E16" s="4" t="n">
        <v>1.62</v>
      </c>
      <c r="F16" s="4" t="n">
        <v>1.69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27.713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38</v>
      </c>
      <c r="C3" t="n">
        <v>1</v>
      </c>
    </row>
    <row r="4">
      <c r="A4" t="inlineStr">
        <is>
          <t>Terminal × ±15%</t>
        </is>
      </c>
      <c r="B4" t="n">
        <v>35</v>
      </c>
      <c r="C4" t="n">
        <v>2</v>
      </c>
    </row>
    <row r="5">
      <c r="A5" t="inlineStr">
        <is>
          <t>Op margin ±3pp</t>
        </is>
      </c>
      <c r="B5" t="n">
        <v>29</v>
      </c>
      <c r="C5" t="n">
        <v>3</v>
      </c>
    </row>
    <row r="6">
      <c r="A6" t="inlineStr">
        <is>
          <t>WACC ±1pp</t>
        </is>
      </c>
      <c r="B6" t="n">
        <v>12</v>
      </c>
      <c r="C6" t="n">
        <v>4</v>
      </c>
    </row>
    <row r="7">
      <c r="A7" t="inlineStr">
        <is>
          <t>Capex intensity ±15%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158.61</v>
      </c>
    </row>
    <row r="7">
      <c r="A7" s="3" t="inlineStr">
        <is>
          <t>Scenario PWEV target</t>
        </is>
      </c>
      <c r="B7" t="n">
        <v>162.36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194.7828</v>
      </c>
    </row>
    <row r="12">
      <c r="A12" s="3" t="inlineStr">
        <is>
          <t>MC median</t>
        </is>
      </c>
      <c r="B12" t="n">
        <v>145.0522005625547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23.095</v>
      </c>
      <c r="C3" t="n">
        <v>8.518000000000001</v>
      </c>
      <c r="D3" t="n">
        <v>5.972</v>
      </c>
      <c r="E3" t="n">
        <v>5.969</v>
      </c>
      <c r="F3" t="n">
        <v>4.27</v>
      </c>
    </row>
    <row r="4">
      <c r="A4" t="inlineStr">
        <is>
          <t>2024-12-31</t>
        </is>
      </c>
      <c r="B4" t="n">
        <v>15.223</v>
      </c>
      <c r="C4" t="n">
        <v>5.14</v>
      </c>
      <c r="D4" t="n">
        <v>3.284</v>
      </c>
      <c r="E4" t="n">
        <v>3.229</v>
      </c>
      <c r="F4" t="n">
        <v>2.424</v>
      </c>
    </row>
    <row r="5">
      <c r="A5" t="inlineStr">
        <is>
          <t>2023-12-31</t>
        </is>
      </c>
      <c r="B5" t="n">
        <v>12.555</v>
      </c>
      <c r="C5" t="n">
        <v>4.084</v>
      </c>
      <c r="D5" t="n">
        <v>2.56</v>
      </c>
      <c r="E5" t="n">
        <v>2.56</v>
      </c>
      <c r="F5" t="n">
        <v>1.928</v>
      </c>
    </row>
    <row r="6">
      <c r="A6" t="inlineStr">
        <is>
          <t>2022-12-31</t>
        </is>
      </c>
      <c r="B6" t="n">
        <v>12.623</v>
      </c>
      <c r="C6" t="n">
        <v>4.028</v>
      </c>
      <c r="D6" t="n">
        <v>2.607</v>
      </c>
      <c r="E6" t="n">
        <v>2.596</v>
      </c>
      <c r="F6" t="n">
        <v>1.902</v>
      </c>
    </row>
    <row r="7">
      <c r="A7" t="inlineStr">
        <is>
          <t>2021-12-31</t>
        </is>
      </c>
      <c r="B7" t="n">
        <v>10.876</v>
      </c>
      <c r="C7" t="n">
        <v>3.402</v>
      </c>
      <c r="D7" t="n">
        <v>2.175</v>
      </c>
      <c r="E7" t="n">
        <v>2.105</v>
      </c>
      <c r="F7" t="n">
        <v>1.591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5.375</v>
      </c>
      <c r="C11" t="n">
        <v>0.997</v>
      </c>
      <c r="D11" t="n">
        <v>4.378</v>
      </c>
      <c r="E11" t="n">
        <v>0.665</v>
      </c>
    </row>
    <row r="12">
      <c r="A12" t="inlineStr">
        <is>
          <t>2024-12-31</t>
        </is>
      </c>
      <c r="B12" t="n">
        <v>2.815</v>
      </c>
      <c r="C12" t="n">
        <v>0.665</v>
      </c>
      <c r="D12" t="n">
        <v>2.149</v>
      </c>
      <c r="E12" t="n">
        <v>0.6889999999999999</v>
      </c>
    </row>
    <row r="13">
      <c r="A13" t="inlineStr">
        <is>
          <t>2023-12-31</t>
        </is>
      </c>
      <c r="B13" t="n">
        <v>2.529</v>
      </c>
      <c r="C13" t="n">
        <v>0.373</v>
      </c>
      <c r="D13" t="n">
        <v>2.156</v>
      </c>
      <c r="E13" t="n">
        <v>0.585</v>
      </c>
    </row>
    <row r="14">
      <c r="A14" t="inlineStr">
        <is>
          <t>2022-12-31</t>
        </is>
      </c>
      <c r="B14" t="n">
        <v>2.175</v>
      </c>
      <c r="C14" t="n">
        <v>0.384</v>
      </c>
      <c r="D14" t="n">
        <v>1.791</v>
      </c>
      <c r="E14" t="n">
        <v>0.731</v>
      </c>
    </row>
    <row r="15">
      <c r="A15" t="inlineStr">
        <is>
          <t>2021-12-31</t>
        </is>
      </c>
      <c r="B15" t="n">
        <v>1.54</v>
      </c>
      <c r="C15" t="n">
        <v>0.36</v>
      </c>
      <c r="D15" t="n">
        <v>1.18</v>
      </c>
      <c r="E15" t="n">
        <v>0.662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126.42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COHR</t>
        </is>
      </c>
      <c r="B3" t="n">
        <v>45.25</v>
      </c>
      <c r="C3" t="n">
        <v>0.07000000000000001</v>
      </c>
      <c r="D3" t="n">
        <v>0.136</v>
      </c>
      <c r="E3" t="inlineStr">
        <is>
          <t>segment</t>
        </is>
      </c>
      <c r="F3" t="n">
        <v>0.5</v>
      </c>
    </row>
    <row r="4">
      <c r="A4" t="inlineStr">
        <is>
          <t>ADI</t>
        </is>
      </c>
      <c r="B4" t="n">
        <v>34.13</v>
      </c>
      <c r="C4" t="n">
        <v>0.1</v>
      </c>
      <c r="D4" t="n">
        <v>0.381</v>
      </c>
      <c r="E4" t="inlineStr">
        <is>
          <t>direct</t>
        </is>
      </c>
      <c r="F4" t="n">
        <v>1</v>
      </c>
    </row>
    <row r="5">
      <c r="A5" t="inlineStr">
        <is>
          <t>ANET</t>
        </is>
      </c>
      <c r="B5" t="n">
        <v>45.05</v>
      </c>
      <c r="C5" t="n">
        <v>0.08</v>
      </c>
      <c r="D5" t="n">
        <v>0.427</v>
      </c>
      <c r="E5" t="inlineStr">
        <is>
          <t>segment</t>
        </is>
      </c>
      <c r="F5" t="n">
        <v>0.5</v>
      </c>
    </row>
    <row r="6">
      <c r="A6" t="inlineStr">
        <is>
          <t>QCOM</t>
        </is>
      </c>
      <c r="B6" t="n">
        <v>18.38</v>
      </c>
      <c r="C6" t="n">
        <v>0.1</v>
      </c>
      <c r="D6" t="n">
        <v>0.221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35.4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Content / Cycle Reset</t>
        </is>
      </c>
      <c r="B3" t="n">
        <v>0.2</v>
      </c>
      <c r="C3" t="n">
        <v>2.883</v>
      </c>
      <c r="D3" t="n">
        <v>25</v>
      </c>
      <c r="E3">
        <f>C3*D3</f>
        <v/>
      </c>
      <c r="F3">
        <f>E3/158.61-1</f>
        <v/>
      </c>
    </row>
    <row r="4">
      <c r="A4" t="inlineStr">
        <is>
          <t>Industrial / Auto Recession</t>
        </is>
      </c>
      <c r="B4" t="n">
        <v>0.17</v>
      </c>
      <c r="C4" t="n">
        <v>3.853</v>
      </c>
      <c r="D4" t="n">
        <v>31</v>
      </c>
      <c r="E4">
        <f>C4*D4</f>
        <v/>
      </c>
      <c r="F4">
        <f>E4/158.61-1</f>
        <v/>
      </c>
    </row>
    <row r="5">
      <c r="A5" t="inlineStr">
        <is>
          <t>Base — Content Growth + Mix</t>
        </is>
      </c>
      <c r="B5" t="n">
        <v>0.35</v>
      </c>
      <c r="C5" t="n">
        <v>4.843</v>
      </c>
      <c r="D5" t="n">
        <v>34</v>
      </c>
      <c r="E5">
        <f>C5*D5</f>
        <v/>
      </c>
      <c r="F5">
        <f>E5/158.61-1</f>
        <v/>
      </c>
    </row>
    <row r="6">
      <c r="A6" t="inlineStr">
        <is>
          <t>Growth — Datacenter / AI Content</t>
        </is>
      </c>
      <c r="B6" t="n">
        <v>0.2</v>
      </c>
      <c r="C6" t="n">
        <v>5.746</v>
      </c>
      <c r="D6" t="n">
        <v>39</v>
      </c>
      <c r="E6">
        <f>C6*D6</f>
        <v/>
      </c>
      <c r="F6">
        <f>E6/158.61-1</f>
        <v/>
      </c>
    </row>
    <row r="7">
      <c r="A7" t="inlineStr">
        <is>
          <t>Bull — Re-Rate</t>
        </is>
      </c>
      <c r="B7" t="n">
        <v>0.08</v>
      </c>
      <c r="C7" t="n">
        <v>6.291</v>
      </c>
      <c r="D7" t="n">
        <v>45</v>
      </c>
      <c r="E7">
        <f>C7*D7</f>
        <v/>
      </c>
      <c r="F7">
        <f>E7/158.61-1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145.0522005625547</v>
      </c>
    </row>
    <row r="5">
      <c r="A5" t="inlineStr">
        <is>
          <t>P10</t>
        </is>
      </c>
      <c r="B5" t="n">
        <v>81.50162008119203</v>
      </c>
    </row>
    <row r="6">
      <c r="A6" t="inlineStr">
        <is>
          <t>P90</t>
        </is>
      </c>
      <c r="B6" t="n">
        <v>243.0432458503803</v>
      </c>
    </row>
    <row r="7">
      <c r="A7" t="inlineStr">
        <is>
          <t>P(&gt; current) %</t>
        </is>
      </c>
      <c r="B7" t="n">
        <v>41.75</v>
      </c>
    </row>
    <row r="8">
      <c r="A8" t="inlineStr">
        <is>
          <t>P(&gt; target) %</t>
        </is>
      </c>
      <c r="B8" t="n">
        <v>39.67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7.098160060958238</v>
      </c>
    </row>
    <row r="13">
      <c r="A13" t="inlineStr">
        <is>
          <t>Gross Margin</t>
        </is>
      </c>
      <c r="B13" t="n">
        <v>20.00016942959049</v>
      </c>
    </row>
    <row r="14">
      <c r="A14" t="inlineStr">
        <is>
          <t>P/E Multiple</t>
        </is>
      </c>
      <c r="B14" t="n">
        <v>72.90167050945126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2026-07-08T09:38:29Z</dcterms:created>
  <dcterms:modified xsi:type="dcterms:W3CDTF">2026-07-08T09:38:29Z</dcterms:modified>
</cp:coreProperties>
</file>