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APA Corporation (APA)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-4.24</v>
      </c>
    </row>
    <row r="10">
      <c r="A10" t="inlineStr">
        <is>
          <t>Diluted shares (B)</t>
        </is>
      </c>
      <c r="B10" s="4" t="n">
        <v>0.355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0.355</v>
      </c>
      <c r="C14" s="4" t="n">
        <v>0.362</v>
      </c>
      <c r="D14" s="4" t="n">
        <v>0.373</v>
      </c>
      <c r="E14" s="4" t="n">
        <v>0.373</v>
      </c>
      <c r="F14" s="4" t="n">
        <v>0.373</v>
      </c>
    </row>
    <row r="15">
      <c r="A15" t="inlineStr">
        <is>
          <t>D&amp;A $B</t>
        </is>
      </c>
      <c r="B15" s="4" t="n">
        <v>2.7383</v>
      </c>
      <c r="C15" s="4" t="n">
        <v>2.7273</v>
      </c>
      <c r="D15" s="4" t="n">
        <v>2.708</v>
      </c>
      <c r="E15" s="4" t="n">
        <v>2.6553</v>
      </c>
      <c r="F15" s="4" t="n">
        <v>2.586</v>
      </c>
    </row>
    <row r="16">
      <c r="A16" t="inlineStr">
        <is>
          <t>Capex $B</t>
        </is>
      </c>
      <c r="B16" s="4" t="n">
        <v>2.6</v>
      </c>
      <c r="C16" s="4" t="n">
        <v>2.7</v>
      </c>
      <c r="D16" s="4" t="n">
        <v>2.65</v>
      </c>
      <c r="E16" s="4" t="n">
        <v>2.45</v>
      </c>
      <c r="F16" s="4" t="n">
        <v>2.35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8.621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11</v>
      </c>
      <c r="C4" t="n">
        <v>2</v>
      </c>
    </row>
    <row r="5">
      <c r="A5" t="inlineStr">
        <is>
          <t>Op margin ±3pp</t>
        </is>
      </c>
      <c r="B5" t="n">
        <v>8</v>
      </c>
      <c r="C5" t="n">
        <v>3</v>
      </c>
    </row>
    <row r="6">
      <c r="A6" t="inlineStr">
        <is>
          <t>Terminal ×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34</v>
      </c>
    </row>
    <row r="7">
      <c r="A7" s="3" t="inlineStr">
        <is>
          <t>Scenario PWEV target</t>
        </is>
      </c>
      <c r="B7" t="n">
        <v>39.75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58.4984</v>
      </c>
    </row>
    <row r="12">
      <c r="A12" s="3" t="inlineStr">
        <is>
          <t>MC median</t>
        </is>
      </c>
      <c r="B12" t="n">
        <v>35.67163220405109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8.92</v>
      </c>
      <c r="C3" t="n">
        <v>3.329</v>
      </c>
      <c r="D3" t="n">
        <v>2.75</v>
      </c>
      <c r="E3" t="n">
        <v>2.904</v>
      </c>
      <c r="F3" t="n">
        <v>1.434</v>
      </c>
    </row>
    <row r="4">
      <c r="A4" t="inlineStr">
        <is>
          <t>2024-12-31</t>
        </is>
      </c>
      <c r="B4" t="n">
        <v>9.737</v>
      </c>
      <c r="C4" t="n">
        <v>4.302</v>
      </c>
      <c r="D4" t="n">
        <v>3.199</v>
      </c>
      <c r="E4" t="n">
        <v>1.908</v>
      </c>
      <c r="F4" t="n">
        <v>0.804</v>
      </c>
    </row>
    <row r="5">
      <c r="A5" t="inlineStr">
        <is>
          <t>2023-12-31</t>
        </is>
      </c>
      <c r="B5" t="n">
        <v>8.279</v>
      </c>
      <c r="C5" t="n">
        <v>4.227</v>
      </c>
      <c r="D5" t="n">
        <v>3.358</v>
      </c>
      <c r="E5" t="n">
        <v>3.21</v>
      </c>
      <c r="F5" t="n">
        <v>2.855</v>
      </c>
    </row>
    <row r="6">
      <c r="A6" t="inlineStr">
        <is>
          <t>2022-12-31</t>
        </is>
      </c>
      <c r="B6" t="n">
        <v>11.075</v>
      </c>
      <c r="C6" t="n">
        <v>6.255</v>
      </c>
      <c r="D6" t="n">
        <v>5.082</v>
      </c>
      <c r="E6" t="n">
        <v>6.056</v>
      </c>
      <c r="F6" t="n">
        <v>3.674</v>
      </c>
    </row>
    <row r="7">
      <c r="A7" t="inlineStr">
        <is>
          <t>2021-12-31</t>
        </is>
      </c>
      <c r="B7" t="n">
        <v>7.985</v>
      </c>
      <c r="C7" t="n">
        <v>3.54</v>
      </c>
      <c r="D7" t="n">
        <v>2.692</v>
      </c>
      <c r="E7" t="n">
        <v>2.301</v>
      </c>
      <c r="F7" t="n">
        <v>1.135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4.545</v>
      </c>
      <c r="C11" t="n">
        <v>2.766</v>
      </c>
      <c r="D11" t="n">
        <v>1.779</v>
      </c>
      <c r="E11" t="n">
        <v>0.28</v>
      </c>
    </row>
    <row r="12">
      <c r="A12" t="inlineStr">
        <is>
          <t>2024-12-31</t>
        </is>
      </c>
      <c r="B12" t="n">
        <v>3.62</v>
      </c>
      <c r="C12" t="n">
        <v>2.851</v>
      </c>
      <c r="D12" t="n">
        <v>0.769</v>
      </c>
      <c r="E12" t="n">
        <v>0.246</v>
      </c>
    </row>
    <row r="13">
      <c r="A13" t="inlineStr">
        <is>
          <t>2023-12-31</t>
        </is>
      </c>
      <c r="B13" t="n">
        <v>3.129</v>
      </c>
      <c r="C13" t="n">
        <v>2.357</v>
      </c>
      <c r="D13" t="n">
        <v>0.772</v>
      </c>
      <c r="E13" t="n">
        <v>0.329</v>
      </c>
    </row>
    <row r="14">
      <c r="A14" t="inlineStr">
        <is>
          <t>2022-12-31</t>
        </is>
      </c>
      <c r="B14" t="n">
        <v>4.943</v>
      </c>
      <c r="C14" t="n">
        <v>2.398</v>
      </c>
      <c r="D14" t="n">
        <v>2.545</v>
      </c>
      <c r="E14" t="n">
        <v>1.423</v>
      </c>
    </row>
    <row r="15">
      <c r="A15" t="inlineStr">
        <is>
          <t>2021-12-31</t>
        </is>
      </c>
      <c r="B15" t="n">
        <v>3.496</v>
      </c>
      <c r="C15" t="n">
        <v>1.113</v>
      </c>
      <c r="D15" t="n">
        <v>2.383</v>
      </c>
      <c r="E15" t="n">
        <v>0.847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40.29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COP</t>
        </is>
      </c>
      <c r="B3" t="n">
        <v>10.33</v>
      </c>
      <c r="C3" t="n">
        <v>0.03</v>
      </c>
      <c r="D3" t="n">
        <v>0.221</v>
      </c>
      <c r="E3" t="inlineStr">
        <is>
          <t>broad</t>
        </is>
      </c>
      <c r="F3" t="n">
        <v>0.25</v>
      </c>
    </row>
    <row r="4">
      <c r="A4" t="inlineStr">
        <is>
          <t>EOG</t>
        </is>
      </c>
      <c r="B4" t="n">
        <v>7.7</v>
      </c>
      <c r="C4" t="n">
        <v>0.03</v>
      </c>
      <c r="D4" t="n">
        <v>0.379</v>
      </c>
      <c r="E4" t="inlineStr">
        <is>
          <t>segment</t>
        </is>
      </c>
      <c r="F4" t="n">
        <v>0.5</v>
      </c>
    </row>
    <row r="5">
      <c r="A5" t="inlineStr">
        <is>
          <t>FANG</t>
        </is>
      </c>
      <c r="B5" t="n">
        <v>8.220000000000001</v>
      </c>
      <c r="C5" t="n">
        <v>0.03</v>
      </c>
      <c r="D5" t="n">
        <v>0.058</v>
      </c>
      <c r="E5" t="inlineStr">
        <is>
          <t>broad</t>
        </is>
      </c>
      <c r="F5" t="n">
        <v>0.25</v>
      </c>
    </row>
    <row r="6">
      <c r="A6" t="inlineStr">
        <is>
          <t>OXY</t>
        </is>
      </c>
      <c r="B6" t="n">
        <v>9.4</v>
      </c>
      <c r="C6" t="n">
        <v>0.03</v>
      </c>
      <c r="D6" t="n">
        <v>0.177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8.699999999999999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C3" t="n">
        <v>2.272</v>
      </c>
      <c r="D3" t="n">
        <v>4.5</v>
      </c>
      <c r="E3">
        <f>C3*D3</f>
        <v/>
      </c>
      <c r="F3">
        <f>E3/34.0-1</f>
        <v/>
      </c>
    </row>
    <row r="4">
      <c r="A4" t="inlineStr">
        <is>
          <t>Cyclical Downturn — Oversupply</t>
        </is>
      </c>
      <c r="B4" t="n">
        <v>0.18</v>
      </c>
      <c r="C4" t="n">
        <v>4.183</v>
      </c>
      <c r="D4" t="n">
        <v>5.5</v>
      </c>
      <c r="E4">
        <f>C4*D4</f>
        <v/>
      </c>
      <c r="F4">
        <f>E4/34.0-1</f>
        <v/>
      </c>
    </row>
    <row r="5">
      <c r="A5" t="inlineStr">
        <is>
          <t>Base — Mid-Cycle ($65–75 WTI)</t>
        </is>
      </c>
      <c r="B5" t="n">
        <v>0.32</v>
      </c>
      <c r="C5" t="n">
        <v>6.902</v>
      </c>
      <c r="D5" t="n">
        <v>5.8</v>
      </c>
      <c r="E5">
        <f>C5*D5</f>
        <v/>
      </c>
      <c r="F5">
        <f>E5/34.0-1</f>
        <v/>
      </c>
    </row>
    <row r="6">
      <c r="A6" t="inlineStr">
        <is>
          <t>Tight-Oil Upcycle</t>
        </is>
      </c>
      <c r="B6" t="n">
        <v>0.18</v>
      </c>
      <c r="C6" t="n">
        <v>9.143000000000001</v>
      </c>
      <c r="D6" t="n">
        <v>8.300000000000001</v>
      </c>
      <c r="E6">
        <f>C6*D6</f>
        <v/>
      </c>
      <c r="F6">
        <f>E6/34.0-1</f>
        <v/>
      </c>
    </row>
    <row r="7">
      <c r="A7" t="inlineStr">
        <is>
          <t>Price Spike ($100+)</t>
        </is>
      </c>
      <c r="B7" t="n">
        <v>0.07000000000000001</v>
      </c>
      <c r="C7" t="n">
        <v>12.058</v>
      </c>
      <c r="D7" t="n">
        <v>8</v>
      </c>
      <c r="E7">
        <f>C7*D7</f>
        <v/>
      </c>
      <c r="F7">
        <f>E7/34.0-1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35.67163220405109</v>
      </c>
    </row>
    <row r="5">
      <c r="A5" t="inlineStr">
        <is>
          <t>P10</t>
        </is>
      </c>
      <c r="B5" t="n">
        <v>19.72889231761635</v>
      </c>
    </row>
    <row r="6">
      <c r="A6" t="inlineStr">
        <is>
          <t>P90</t>
        </is>
      </c>
      <c r="B6" t="n">
        <v>60.63979393798259</v>
      </c>
    </row>
    <row r="7">
      <c r="A7" t="inlineStr">
        <is>
          <t>P(&gt; current) %</t>
        </is>
      </c>
      <c r="B7" t="n">
        <v>54.16999999999999</v>
      </c>
    </row>
    <row r="8">
      <c r="A8" t="inlineStr">
        <is>
          <t>P(&gt; target) %</t>
        </is>
      </c>
      <c r="B8" t="n">
        <v>40.37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16.76231242118251</v>
      </c>
    </row>
    <row r="13">
      <c r="A13" t="inlineStr">
        <is>
          <t>Gross Margin</t>
        </is>
      </c>
      <c r="B13" t="n">
        <v>11.31038467859407</v>
      </c>
    </row>
    <row r="14">
      <c r="A14" t="inlineStr">
        <is>
          <t>P/E Multiple</t>
        </is>
      </c>
      <c r="B14" t="n">
        <v>71.92730290022342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2026-07-08T09:38:29Z</dcterms:created>
  <dcterms:modified xsi:type="dcterms:W3CDTF">2026-07-08T09:38:29Z</dcterms:modified>
</cp:coreProperties>
</file>