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Arista Networks (ANET)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2.79</v>
      </c>
    </row>
    <row r="10">
      <c r="A10" t="inlineStr">
        <is>
          <t>Diluted shares (B)</t>
        </is>
      </c>
      <c r="B10" s="4" t="n">
        <v>1.298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0.546</v>
      </c>
      <c r="C14" s="4" t="n">
        <v>0.5580000000000001</v>
      </c>
      <c r="D14" s="4" t="n">
        <v>0.575</v>
      </c>
      <c r="E14" s="4" t="n">
        <v>0.575</v>
      </c>
      <c r="F14" s="4" t="n">
        <v>0.575</v>
      </c>
    </row>
    <row r="15">
      <c r="A15" t="inlineStr">
        <is>
          <t>D&amp;A $B</t>
        </is>
      </c>
      <c r="B15" s="4" t="n">
        <v>0.1246</v>
      </c>
      <c r="C15" s="4" t="n">
        <v>0.133</v>
      </c>
      <c r="D15" s="4" t="n">
        <v>0.1448</v>
      </c>
      <c r="E15" s="4" t="n">
        <v>0.1598</v>
      </c>
      <c r="F15" s="4" t="n">
        <v>0.1782</v>
      </c>
    </row>
    <row r="16">
      <c r="A16" t="inlineStr">
        <is>
          <t>Capex $B</t>
        </is>
      </c>
      <c r="B16" s="4" t="n">
        <v>0.15</v>
      </c>
      <c r="C16" s="4" t="n">
        <v>0.17</v>
      </c>
      <c r="D16" s="4" t="n">
        <v>0.19</v>
      </c>
      <c r="E16" s="4" t="n">
        <v>0.21</v>
      </c>
      <c r="F16" s="4" t="n">
        <v>0.23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10.487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29</v>
      </c>
      <c r="C3" t="n">
        <v>1</v>
      </c>
    </row>
    <row r="4">
      <c r="A4" t="inlineStr">
        <is>
          <t>Terminal × ±15%</t>
        </is>
      </c>
      <c r="B4" t="n">
        <v>28</v>
      </c>
      <c r="C4" t="n">
        <v>2</v>
      </c>
    </row>
    <row r="5">
      <c r="A5" t="inlineStr">
        <is>
          <t>Op margin ±3pp</t>
        </is>
      </c>
      <c r="B5" t="n">
        <v>12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166.46</v>
      </c>
    </row>
    <row r="7">
      <c r="A7" s="3" t="inlineStr">
        <is>
          <t>Scenario PWEV target</t>
        </is>
      </c>
      <c r="B7" t="n">
        <v>157.5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80.815</v>
      </c>
    </row>
    <row r="12">
      <c r="A12" s="3" t="inlineStr">
        <is>
          <t>MC median</t>
        </is>
      </c>
      <c r="B12" t="n">
        <v>141.5900624482543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9.006</v>
      </c>
      <c r="C3" t="n">
        <v>5.769</v>
      </c>
      <c r="D3" t="n">
        <v>3.856</v>
      </c>
      <c r="E3" t="n">
        <v>4.25</v>
      </c>
      <c r="F3" t="n">
        <v>3.511</v>
      </c>
    </row>
    <row r="4">
      <c r="A4" t="inlineStr">
        <is>
          <t>2024-12-31</t>
        </is>
      </c>
      <c r="B4" t="n">
        <v>7.003</v>
      </c>
      <c r="C4" t="n">
        <v>4.491</v>
      </c>
      <c r="D4" t="n">
        <v>2.945</v>
      </c>
      <c r="E4" t="n">
        <v>3.265</v>
      </c>
      <c r="F4" t="n">
        <v>2.852</v>
      </c>
    </row>
    <row r="5">
      <c r="A5" t="inlineStr">
        <is>
          <t>2023-12-31</t>
        </is>
      </c>
      <c r="B5" t="n">
        <v>5.86</v>
      </c>
      <c r="C5" t="n">
        <v>3.63</v>
      </c>
      <c r="D5" t="n">
        <v>2.257</v>
      </c>
      <c r="E5" t="n">
        <v>2.422</v>
      </c>
      <c r="F5" t="n">
        <v>2.087</v>
      </c>
    </row>
    <row r="6">
      <c r="A6" t="inlineStr">
        <is>
          <t>2022-12-31</t>
        </is>
      </c>
      <c r="B6" t="n">
        <v>4.381</v>
      </c>
      <c r="C6" t="n">
        <v>2.676</v>
      </c>
      <c r="D6" t="n">
        <v>1.527</v>
      </c>
      <c r="E6" t="n">
        <v>1.582</v>
      </c>
      <c r="F6" t="n">
        <v>1.352</v>
      </c>
    </row>
    <row r="7">
      <c r="A7" t="inlineStr">
        <is>
          <t>2021-12-31</t>
        </is>
      </c>
      <c r="B7" t="n">
        <v>2.948</v>
      </c>
      <c r="C7" t="n">
        <v>1.881</v>
      </c>
      <c r="D7" t="n">
        <v>0.925</v>
      </c>
      <c r="E7" t="n">
        <v>0.931</v>
      </c>
      <c r="F7" t="n">
        <v>0.841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4.372</v>
      </c>
      <c r="C11" t="n">
        <v>0.12</v>
      </c>
      <c r="D11" t="n">
        <v>4.252</v>
      </c>
      <c r="E11" t="n">
        <v>1.603</v>
      </c>
    </row>
    <row r="12">
      <c r="A12" t="inlineStr">
        <is>
          <t>2024-12-31</t>
        </is>
      </c>
      <c r="B12" t="n">
        <v>3.708</v>
      </c>
      <c r="C12" t="n">
        <v>0.032</v>
      </c>
      <c r="D12" t="n">
        <v>3.676</v>
      </c>
      <c r="E12" t="n">
        <v>0.424</v>
      </c>
    </row>
    <row r="13">
      <c r="A13" t="inlineStr">
        <is>
          <t>2023-12-31</t>
        </is>
      </c>
      <c r="B13" t="n">
        <v>2.034</v>
      </c>
      <c r="C13" t="n">
        <v>0.034</v>
      </c>
      <c r="D13" t="n">
        <v>2</v>
      </c>
      <c r="E13" t="n">
        <v>0.112</v>
      </c>
    </row>
    <row r="14">
      <c r="A14" t="inlineStr">
        <is>
          <t>2022-12-31</t>
        </is>
      </c>
      <c r="B14" t="n">
        <v>0.493</v>
      </c>
      <c r="C14" t="n">
        <v>0.045</v>
      </c>
      <c r="D14" t="n">
        <v>0.448</v>
      </c>
      <c r="E14" t="n">
        <v>0.67</v>
      </c>
    </row>
    <row r="15">
      <c r="A15" t="inlineStr">
        <is>
          <t>2021-12-31</t>
        </is>
      </c>
      <c r="B15" t="n">
        <v>1.016</v>
      </c>
      <c r="C15" t="n">
        <v>0.065</v>
      </c>
      <c r="D15" t="n">
        <v>0.951</v>
      </c>
      <c r="E15" t="n">
        <v>0.412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112.15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CSCO</t>
        </is>
      </c>
      <c r="B3" t="n">
        <v>25.06</v>
      </c>
      <c r="C3" t="n">
        <v>0.08</v>
      </c>
      <c r="D3" t="n">
        <v>0.25</v>
      </c>
      <c r="E3" t="inlineStr">
        <is>
          <t>segment</t>
        </is>
      </c>
      <c r="F3" t="n">
        <v>0.5</v>
      </c>
    </row>
    <row r="4">
      <c r="A4" t="inlineStr">
        <is>
          <t>MSI</t>
        </is>
      </c>
      <c r="B4" t="n">
        <v>23.09</v>
      </c>
      <c r="C4" t="n">
        <v>0.08</v>
      </c>
      <c r="D4" t="n">
        <v>0.198</v>
      </c>
      <c r="E4" t="inlineStr">
        <is>
          <t>segment</t>
        </is>
      </c>
      <c r="F4" t="n">
        <v>0.5</v>
      </c>
    </row>
    <row r="5">
      <c r="A5" t="inlineStr">
        <is>
          <t>FFIV</t>
        </is>
      </c>
      <c r="B5" t="n">
        <v>22.17</v>
      </c>
      <c r="C5" t="n">
        <v>0.08</v>
      </c>
      <c r="D5" t="n">
        <v>0.22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23.4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Capex Cyclicality / Share Loss</t>
        </is>
      </c>
      <c r="B3" t="n">
        <v>0.2</v>
      </c>
      <c r="C3" t="n">
        <v>2.39</v>
      </c>
      <c r="D3" t="n">
        <v>29</v>
      </c>
      <c r="E3">
        <f>C3*D3</f>
        <v/>
      </c>
      <c r="F3">
        <f>E3/166.46-1</f>
        <v/>
      </c>
    </row>
    <row r="4">
      <c r="A4" t="inlineStr">
        <is>
          <t>Service-Provider / Enterprise Recession</t>
        </is>
      </c>
      <c r="B4" t="n">
        <v>0.17</v>
      </c>
      <c r="C4" t="n">
        <v>2.777</v>
      </c>
      <c r="D4" t="n">
        <v>42</v>
      </c>
      <c r="E4">
        <f>C4*D4</f>
        <v/>
      </c>
      <c r="F4">
        <f>E4/166.46-1</f>
        <v/>
      </c>
    </row>
    <row r="5">
      <c r="A5" t="inlineStr">
        <is>
          <t>Base — Refresh + Datacenter Demand</t>
        </is>
      </c>
      <c r="B5" t="n">
        <v>0.35</v>
      </c>
      <c r="C5" t="n">
        <v>3.284</v>
      </c>
      <c r="D5" t="n">
        <v>50</v>
      </c>
      <c r="E5">
        <f>C5*D5</f>
        <v/>
      </c>
      <c r="F5">
        <f>E5/166.46-1</f>
        <v/>
      </c>
    </row>
    <row r="6">
      <c r="A6" t="inlineStr">
        <is>
          <t>Growth — AI Back-End (Optical / Switching)</t>
        </is>
      </c>
      <c r="B6" t="n">
        <v>0.2</v>
      </c>
      <c r="C6" t="n">
        <v>3.925</v>
      </c>
      <c r="D6" t="n">
        <v>56</v>
      </c>
      <c r="E6">
        <f>C6*D6</f>
        <v/>
      </c>
      <c r="F6">
        <f>E6/166.46-1</f>
        <v/>
      </c>
    </row>
    <row r="7">
      <c r="A7" t="inlineStr">
        <is>
          <t>Bull — Re-Rate</t>
        </is>
      </c>
      <c r="B7" t="n">
        <v>0.08</v>
      </c>
      <c r="C7" t="n">
        <v>4.364</v>
      </c>
      <c r="D7" t="n">
        <v>64</v>
      </c>
      <c r="E7">
        <f>C7*D7</f>
        <v/>
      </c>
      <c r="F7">
        <f>E7/166.46-1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141.5900624482543</v>
      </c>
    </row>
    <row r="5">
      <c r="A5" t="inlineStr">
        <is>
          <t>P10</t>
        </is>
      </c>
      <c r="B5" t="n">
        <v>83.66337435142735</v>
      </c>
    </row>
    <row r="6">
      <c r="A6" t="inlineStr">
        <is>
          <t>P90</t>
        </is>
      </c>
      <c r="B6" t="n">
        <v>227.1401279649524</v>
      </c>
    </row>
    <row r="7">
      <c r="A7" t="inlineStr">
        <is>
          <t>P(&gt; current) %</t>
        </is>
      </c>
      <c r="B7" t="n">
        <v>33.66</v>
      </c>
    </row>
    <row r="8">
      <c r="A8" t="inlineStr">
        <is>
          <t>P(&gt; target) %</t>
        </is>
      </c>
      <c r="B8" t="n">
        <v>39.38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7.619940106660149</v>
      </c>
    </row>
    <row r="13">
      <c r="A13" t="inlineStr">
        <is>
          <t>Gross Margin</t>
        </is>
      </c>
      <c r="B13" t="n">
        <v>5.812216439418716</v>
      </c>
    </row>
    <row r="14">
      <c r="A14" t="inlineStr">
        <is>
          <t>P/E Multiple</t>
        </is>
      </c>
      <c r="B14" t="n">
        <v>86.56784345392114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2026-07-08T09:38:27Z</dcterms:created>
  <dcterms:modified xsi:type="dcterms:W3CDTF">2026-07-08T09:38:27Z</dcterms:modified>
</cp:coreProperties>
</file>