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Amgen Inc (AMGN)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0.08500000000000001</v>
      </c>
    </row>
    <row r="6">
      <c r="A6" t="inlineStr">
        <is>
          <t>Terminal multiple (×)</t>
        </is>
      </c>
      <c r="B6" s="4" t="n">
        <v>14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0.15</v>
      </c>
    </row>
    <row r="9">
      <c r="A9" t="inlineStr">
        <is>
          <t>Net cash (+) / debt (−) $B</t>
        </is>
      </c>
      <c r="B9" s="4" t="n">
        <v>-45.28</v>
      </c>
    </row>
    <row r="10">
      <c r="A10" t="inlineStr">
        <is>
          <t>Diluted shares (B)</t>
        </is>
      </c>
      <c r="B10" s="4" t="n">
        <v>0.543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0.04</v>
      </c>
      <c r="D13" s="4" t="n">
        <v>0.03</v>
      </c>
      <c r="E13" s="4" t="n">
        <v>0.03</v>
      </c>
      <c r="F13" s="4" t="n">
        <v>0.03</v>
      </c>
    </row>
    <row r="14">
      <c r="A14" t="inlineStr">
        <is>
          <t>Operating margin</t>
        </is>
      </c>
      <c r="B14" s="4" t="n">
        <v>0.374</v>
      </c>
      <c r="C14" s="4" t="n">
        <v>0.382</v>
      </c>
      <c r="D14" s="4" t="n">
        <v>0.394</v>
      </c>
      <c r="E14" s="4" t="n">
        <v>0.394</v>
      </c>
      <c r="F14" s="4" t="n">
        <v>0.394</v>
      </c>
    </row>
    <row r="15">
      <c r="A15" t="inlineStr">
        <is>
          <t>D&amp;A $B</t>
        </is>
      </c>
      <c r="B15" s="4" t="n">
        <v>1.9</v>
      </c>
      <c r="C15" s="4" t="n">
        <v>1.9567</v>
      </c>
      <c r="D15" s="4" t="n">
        <v>2.03</v>
      </c>
      <c r="E15" s="4" t="n">
        <v>2.12</v>
      </c>
      <c r="F15" s="4" t="n">
        <v>2.2267</v>
      </c>
    </row>
    <row r="16">
      <c r="A16" t="inlineStr">
        <is>
          <t>Capex $B</t>
        </is>
      </c>
      <c r="B16" s="4" t="n">
        <v>2.1</v>
      </c>
      <c r="C16" s="4" t="n">
        <v>2.2</v>
      </c>
      <c r="D16" s="4" t="n">
        <v>2.3</v>
      </c>
      <c r="E16" s="4" t="n">
        <v>2.4</v>
      </c>
      <c r="F16" s="4" t="n">
        <v>2.5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38.709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Revenue CAGR ±3pp</t>
        </is>
      </c>
      <c r="B3" t="n">
        <v>90</v>
      </c>
      <c r="C3" t="n">
        <v>1</v>
      </c>
    </row>
    <row r="4">
      <c r="A4" t="inlineStr">
        <is>
          <t>Terminal × ±15%</t>
        </is>
      </c>
      <c r="B4" t="n">
        <v>74</v>
      </c>
      <c r="C4" t="n">
        <v>2</v>
      </c>
    </row>
    <row r="5">
      <c r="A5" t="inlineStr">
        <is>
          <t>Op margin ±3pp</t>
        </is>
      </c>
      <c r="B5" t="n">
        <v>54</v>
      </c>
      <c r="C5" t="n">
        <v>3</v>
      </c>
    </row>
    <row r="6">
      <c r="A6" t="inlineStr">
        <is>
          <t>WACC ±1pp</t>
        </is>
      </c>
      <c r="B6" t="n">
        <v>28</v>
      </c>
      <c r="C6" t="n">
        <v>4</v>
      </c>
    </row>
    <row r="7">
      <c r="A7" t="inlineStr">
        <is>
          <t>Capex intensity ±15%</t>
        </is>
      </c>
      <c r="B7" t="n">
        <v>18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fail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fail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fail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pass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cyclical / value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368.1</v>
      </c>
    </row>
    <row r="7">
      <c r="A7" s="3" t="inlineStr">
        <is>
          <t>Scenario PWEV target</t>
        </is>
      </c>
      <c r="B7" t="n">
        <v>356.16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352.7097</v>
      </c>
    </row>
    <row r="12">
      <c r="A12" s="3" t="inlineStr">
        <is>
          <t>MC median</t>
        </is>
      </c>
      <c r="B12" t="n">
        <v>320.7102003998747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2026-07-08</t>
        </is>
      </c>
      <c r="D3" t="inlineStr">
        <is>
          <t>Price, market cap, EV, 52-week range, forward P/E</t>
        </is>
      </c>
      <c r="E3" t="inlineStr">
        <is>
          <t>Alpha Vantage 2026-06-27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2026-07-08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2026-07-08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2026-07-08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2026-07-08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2026-07-08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2026-07-08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2026-07-08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2026-07-08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2026-07-08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2026-07-08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36.741</v>
      </c>
      <c r="C3" t="n">
        <v>26.012</v>
      </c>
      <c r="D3" t="n">
        <v>10.676</v>
      </c>
      <c r="E3" t="n">
        <v>11.731</v>
      </c>
      <c r="F3" t="n">
        <v>7.711</v>
      </c>
    </row>
    <row r="4">
      <c r="A4" t="inlineStr">
        <is>
          <t>2024-12-31</t>
        </is>
      </c>
      <c r="B4" t="n">
        <v>33.424</v>
      </c>
      <c r="C4" t="n">
        <v>20.566</v>
      </c>
      <c r="D4" t="n">
        <v>7.258</v>
      </c>
      <c r="E4" t="n">
        <v>7.764</v>
      </c>
      <c r="F4" t="n">
        <v>4.09</v>
      </c>
    </row>
    <row r="5">
      <c r="A5" t="inlineStr">
        <is>
          <t>2023-12-31</t>
        </is>
      </c>
      <c r="B5" t="n">
        <v>28.19</v>
      </c>
      <c r="C5" t="n">
        <v>19.739</v>
      </c>
      <c r="D5" t="n">
        <v>7.897</v>
      </c>
      <c r="E5" t="n">
        <v>7.897</v>
      </c>
      <c r="F5" t="n">
        <v>6.717</v>
      </c>
    </row>
    <row r="6">
      <c r="A6" t="inlineStr">
        <is>
          <t>2022-12-31</t>
        </is>
      </c>
      <c r="B6" t="n">
        <v>26.323</v>
      </c>
      <c r="C6" t="n">
        <v>19.917</v>
      </c>
      <c r="D6" t="n">
        <v>9.566000000000001</v>
      </c>
      <c r="E6" t="n">
        <v>8.752000000000001</v>
      </c>
      <c r="F6" t="n">
        <v>6.552</v>
      </c>
    </row>
    <row r="7">
      <c r="A7" t="inlineStr">
        <is>
          <t>2021-12-31</t>
        </is>
      </c>
      <c r="B7" t="n">
        <v>25.979</v>
      </c>
      <c r="C7" t="n">
        <v>19.525</v>
      </c>
      <c r="D7" t="n">
        <v>7.639</v>
      </c>
      <c r="E7" t="n">
        <v>7.898</v>
      </c>
      <c r="F7" t="n">
        <v>5.893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9.958</v>
      </c>
      <c r="C11" t="n">
        <v>1.858</v>
      </c>
      <c r="D11" t="n">
        <v>8.1</v>
      </c>
      <c r="E11" t="n">
        <v>0</v>
      </c>
    </row>
    <row r="12">
      <c r="A12" t="inlineStr">
        <is>
          <t>2024-12-31</t>
        </is>
      </c>
      <c r="B12" t="n">
        <v>11.49</v>
      </c>
      <c r="C12" t="n">
        <v>1.096</v>
      </c>
      <c r="D12" t="n">
        <v>10.394</v>
      </c>
      <c r="E12" t="n">
        <v>0.2</v>
      </c>
    </row>
    <row r="13">
      <c r="A13" t="inlineStr">
        <is>
          <t>2023-12-31</t>
        </is>
      </c>
      <c r="B13" t="n">
        <v>8.471</v>
      </c>
      <c r="C13" t="n">
        <v>1.112</v>
      </c>
      <c r="D13" t="n">
        <v>7.359</v>
      </c>
      <c r="E13" t="n">
        <v>0</v>
      </c>
    </row>
    <row r="14">
      <c r="A14" t="inlineStr">
        <is>
          <t>2022-12-31</t>
        </is>
      </c>
      <c r="B14" t="n">
        <v>9.721</v>
      </c>
      <c r="C14" t="n">
        <v>0.9360000000000001</v>
      </c>
      <c r="D14" t="n">
        <v>8.785</v>
      </c>
      <c r="E14" t="n">
        <v>6.36</v>
      </c>
    </row>
    <row r="15">
      <c r="A15" t="inlineStr">
        <is>
          <t>2021-12-31</t>
        </is>
      </c>
      <c r="B15" t="n">
        <v>9.260999999999999</v>
      </c>
      <c r="C15" t="n">
        <v>0.88</v>
      </c>
      <c r="D15" t="n">
        <v>8.381</v>
      </c>
      <c r="E15" t="n">
        <v>4.975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261.13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ABBV</t>
        </is>
      </c>
      <c r="B3" t="n">
        <v>16.47</v>
      </c>
      <c r="C3" t="n">
        <v>0.04</v>
      </c>
      <c r="D3" t="n">
        <v>0.322</v>
      </c>
      <c r="E3" t="inlineStr">
        <is>
          <t>direct</t>
        </is>
      </c>
      <c r="F3" t="n">
        <v>1</v>
      </c>
    </row>
    <row r="4">
      <c r="A4" t="inlineStr">
        <is>
          <t>GILD</t>
        </is>
      </c>
      <c r="B4" t="n">
        <v>15.22</v>
      </c>
      <c r="C4" t="n">
        <v>0.04</v>
      </c>
      <c r="D4" t="n">
        <v>0.393</v>
      </c>
      <c r="E4" t="inlineStr">
        <is>
          <t>direct</t>
        </is>
      </c>
      <c r="F4" t="n">
        <v>1</v>
      </c>
    </row>
    <row r="5">
      <c r="A5" t="inlineStr">
        <is>
          <t>VRTX</t>
        </is>
      </c>
      <c r="B5" t="n">
        <v>25.25</v>
      </c>
      <c r="C5" t="n">
        <v>0.04</v>
      </c>
      <c r="D5" t="n">
        <v>0.381</v>
      </c>
      <c r="E5" t="inlineStr">
        <is>
          <t>segment</t>
        </is>
      </c>
      <c r="F5" t="n">
        <v>0.5</v>
      </c>
    </row>
    <row r="6">
      <c r="A6" t="inlineStr">
        <is>
          <t>REGN</t>
        </is>
      </c>
      <c r="B6" t="n">
        <v>13.89</v>
      </c>
      <c r="C6" t="n">
        <v>0.04</v>
      </c>
      <c r="D6" t="n">
        <v>0.207</v>
      </c>
      <c r="E6" t="inlineStr">
        <is>
          <t>direct</t>
        </is>
      </c>
      <c r="F6" t="n">
        <v>1</v>
      </c>
    </row>
    <row r="8">
      <c r="A8" s="3" t="inlineStr">
        <is>
          <t>Quality-weighted fwd P/E</t>
        </is>
      </c>
      <c r="B8" t="n">
        <v>16.6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Patent Cliff (LOE) / IRA Pricing Erosion</t>
        </is>
      </c>
      <c r="B3" t="n">
        <v>0.2</v>
      </c>
      <c r="C3" t="n">
        <v>15.146</v>
      </c>
      <c r="D3" t="n">
        <v>10</v>
      </c>
      <c r="E3">
        <f>C3*D3</f>
        <v/>
      </c>
      <c r="F3">
        <f>E3/368.1-1</f>
        <v/>
      </c>
    </row>
    <row r="4">
      <c r="A4" t="inlineStr">
        <is>
          <t>Pipeline Setback / Pricing Pressure</t>
        </is>
      </c>
      <c r="B4" t="n">
        <v>0.17</v>
      </c>
      <c r="C4" t="n">
        <v>18.047</v>
      </c>
      <c r="D4" t="n">
        <v>14.75</v>
      </c>
      <c r="E4">
        <f>C4*D4</f>
        <v/>
      </c>
      <c r="F4">
        <f>E4/368.1-1</f>
        <v/>
      </c>
    </row>
    <row r="5">
      <c r="A5" t="inlineStr">
        <is>
          <t>Base — Pipeline Offsets LOE</t>
        </is>
      </c>
      <c r="B5" t="n">
        <v>0.35</v>
      </c>
      <c r="C5" t="n">
        <v>21.965</v>
      </c>
      <c r="D5" t="n">
        <v>16.8</v>
      </c>
      <c r="E5">
        <f>C5*D5</f>
        <v/>
      </c>
      <c r="F5">
        <f>E5/368.1-1</f>
        <v/>
      </c>
    </row>
    <row r="6">
      <c r="A6" t="inlineStr">
        <is>
          <t>Growth — Launch / Indication Expansion</t>
        </is>
      </c>
      <c r="B6" t="n">
        <v>0.2</v>
      </c>
      <c r="C6" t="n">
        <v>25.637</v>
      </c>
      <c r="D6" t="n">
        <v>19.5</v>
      </c>
      <c r="E6">
        <f>C6*D6</f>
        <v/>
      </c>
      <c r="F6">
        <f>E6/368.1-1</f>
        <v/>
      </c>
    </row>
    <row r="7">
      <c r="A7" t="inlineStr">
        <is>
          <t>Bull — Blockbuster / Pipeline Re-Rate</t>
        </is>
      </c>
      <c r="B7" t="n">
        <v>0.08</v>
      </c>
      <c r="C7" t="n">
        <v>28.21</v>
      </c>
      <c r="D7" t="n">
        <v>22.3</v>
      </c>
      <c r="E7">
        <f>C7*D7</f>
        <v/>
      </c>
      <c r="F7">
        <f>E7/368.1-1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320.7102003998747</v>
      </c>
    </row>
    <row r="5">
      <c r="A5" t="inlineStr">
        <is>
          <t>P10</t>
        </is>
      </c>
      <c r="B5" t="n">
        <v>193.0554625168145</v>
      </c>
    </row>
    <row r="6">
      <c r="A6" t="inlineStr">
        <is>
          <t>P90</t>
        </is>
      </c>
      <c r="B6" t="n">
        <v>495.6648898900364</v>
      </c>
    </row>
    <row r="7">
      <c r="A7" t="inlineStr">
        <is>
          <t>P(&gt; current) %</t>
        </is>
      </c>
      <c r="B7" t="n">
        <v>34.92</v>
      </c>
    </row>
    <row r="8">
      <c r="A8" t="inlineStr">
        <is>
          <t>P(&gt; target) %</t>
        </is>
      </c>
      <c r="B8" t="n">
        <v>38.27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6.270927391982685</v>
      </c>
    </row>
    <row r="13">
      <c r="A13" t="inlineStr">
        <is>
          <t>Gross Margin</t>
        </is>
      </c>
      <c r="B13" t="n">
        <v>13.53431991755211</v>
      </c>
    </row>
    <row r="14">
      <c r="A14" t="inlineStr">
        <is>
          <t>P/E Multiple</t>
        </is>
      </c>
      <c r="B14" t="n">
        <v>80.19475269046519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2026-07-08T09:38:26Z</dcterms:created>
  <dcterms:modified xsi:type="dcterms:W3CDTF">2026-07-08T09:38:26Z</dcterms:modified>
</cp:coreProperties>
</file>