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Archer-Daniels-Midland Company (ADM)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-10.07</v>
      </c>
    </row>
    <row r="10">
      <c r="A10" t="inlineStr">
        <is>
          <t>Diluted shares (B)</t>
        </is>
      </c>
      <c r="B10" s="4" t="n">
        <v>0.484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0.034</v>
      </c>
      <c r="C14" s="4" t="n">
        <v>0.035</v>
      </c>
      <c r="D14" s="4" t="n">
        <v>0.036</v>
      </c>
      <c r="E14" s="4" t="n">
        <v>0.036</v>
      </c>
      <c r="F14" s="4" t="n">
        <v>0.036</v>
      </c>
    </row>
    <row r="15">
      <c r="A15" t="inlineStr">
        <is>
          <t>D&amp;A $B</t>
        </is>
      </c>
      <c r="B15" s="4" t="n">
        <v>1.2567</v>
      </c>
      <c r="C15" s="4" t="n">
        <v>1.282</v>
      </c>
      <c r="D15" s="4" t="n">
        <v>1.324</v>
      </c>
      <c r="E15" s="4" t="n">
        <v>1.3743</v>
      </c>
      <c r="F15" s="4" t="n">
        <v>1.433</v>
      </c>
    </row>
    <row r="16">
      <c r="A16" t="inlineStr">
        <is>
          <t>Capex $B</t>
        </is>
      </c>
      <c r="B16" s="4" t="n">
        <v>1.3</v>
      </c>
      <c r="C16" s="4" t="n">
        <v>1.4</v>
      </c>
      <c r="D16" s="4" t="n">
        <v>1.5</v>
      </c>
      <c r="E16" s="4" t="n">
        <v>1.55</v>
      </c>
      <c r="F16" s="4" t="n">
        <v>1.6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82.19199999999999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108</v>
      </c>
      <c r="C3" t="n">
        <v>1</v>
      </c>
    </row>
    <row r="4">
      <c r="A4" t="inlineStr">
        <is>
          <t>Revenue CAGR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78.2</v>
      </c>
    </row>
    <row r="7">
      <c r="A7" s="3" t="inlineStr">
        <is>
          <t>Scenario PWEV target</t>
        </is>
      </c>
      <c r="B7" t="n">
        <v>78.37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66.26875000000001</v>
      </c>
    </row>
    <row r="12">
      <c r="A12" s="3" t="inlineStr">
        <is>
          <t>MC median</t>
        </is>
      </c>
      <c r="B12" t="n">
        <v>69.64665222331152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80.26900000000001</v>
      </c>
      <c r="C3" t="n">
        <v>5.033</v>
      </c>
      <c r="D3" t="n">
        <v>1.424</v>
      </c>
      <c r="E3" t="n">
        <v>1.867</v>
      </c>
      <c r="F3" t="n">
        <v>1.078</v>
      </c>
    </row>
    <row r="4">
      <c r="A4" t="inlineStr">
        <is>
          <t>2024-12-31</t>
        </is>
      </c>
      <c r="B4" t="n">
        <v>85.53</v>
      </c>
      <c r="C4" t="n">
        <v>5.778</v>
      </c>
      <c r="D4" t="n">
        <v>2.072</v>
      </c>
      <c r="E4" t="n">
        <v>2.961</v>
      </c>
      <c r="F4" t="n">
        <v>1.8</v>
      </c>
    </row>
    <row r="5">
      <c r="A5" t="inlineStr">
        <is>
          <t>2023-12-31</t>
        </is>
      </c>
      <c r="B5" t="n">
        <v>93.935</v>
      </c>
      <c r="C5" t="n">
        <v>7.513</v>
      </c>
      <c r="D5" t="n">
        <v>4.057</v>
      </c>
      <c r="E5" t="n">
        <v>4.941</v>
      </c>
      <c r="F5" t="n">
        <v>3.483</v>
      </c>
    </row>
    <row r="6">
      <c r="A6" t="inlineStr">
        <is>
          <t>2022-12-31</t>
        </is>
      </c>
      <c r="B6" t="n">
        <v>101.556</v>
      </c>
      <c r="C6" t="n">
        <v>7.57</v>
      </c>
      <c r="D6" t="n">
        <v>4.212</v>
      </c>
      <c r="E6" t="n">
        <v>5.629</v>
      </c>
      <c r="F6" t="n">
        <v>4.34</v>
      </c>
    </row>
    <row r="7">
      <c r="A7" t="inlineStr">
        <is>
          <t>2021-12-31</t>
        </is>
      </c>
      <c r="B7" t="n">
        <v>85.249</v>
      </c>
      <c r="C7" t="n">
        <v>5.987</v>
      </c>
      <c r="D7" t="n">
        <v>2.993</v>
      </c>
      <c r="E7" t="n">
        <v>3.578</v>
      </c>
      <c r="F7" t="n">
        <v>2.709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5.452</v>
      </c>
      <c r="C11" t="n">
        <v>1.248</v>
      </c>
      <c r="D11" t="n">
        <v>4.204</v>
      </c>
      <c r="E11" t="n">
        <v>0</v>
      </c>
    </row>
    <row r="12">
      <c r="A12" t="inlineStr">
        <is>
          <t>2024-12-31</t>
        </is>
      </c>
      <c r="B12" t="n">
        <v>2.79</v>
      </c>
      <c r="C12" t="n">
        <v>1.563</v>
      </c>
      <c r="D12" t="n">
        <v>1.227</v>
      </c>
      <c r="E12" t="n">
        <v>2.327</v>
      </c>
    </row>
    <row r="13">
      <c r="A13" t="inlineStr">
        <is>
          <t>2023-12-31</t>
        </is>
      </c>
      <c r="B13" t="n">
        <v>4.46</v>
      </c>
      <c r="C13" t="n">
        <v>1.494</v>
      </c>
      <c r="D13" t="n">
        <v>2.966</v>
      </c>
      <c r="E13" t="n">
        <v>2.673</v>
      </c>
    </row>
    <row r="14">
      <c r="A14" t="inlineStr">
        <is>
          <t>2022-12-31</t>
        </is>
      </c>
      <c r="B14" t="n">
        <v>3.478</v>
      </c>
      <c r="C14" t="n">
        <v>1.319</v>
      </c>
      <c r="D14" t="n">
        <v>2.159</v>
      </c>
      <c r="E14" t="n">
        <v>1.45</v>
      </c>
    </row>
    <row r="15">
      <c r="A15" t="inlineStr">
        <is>
          <t>2021-12-31</t>
        </is>
      </c>
      <c r="B15" t="n">
        <v>6.595</v>
      </c>
      <c r="C15" t="n">
        <v>1.169</v>
      </c>
      <c r="D15" t="n">
        <v>5.426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BG</t>
        </is>
      </c>
      <c r="B3" t="n">
        <v>14.53</v>
      </c>
      <c r="C3" t="n">
        <v>0.02</v>
      </c>
      <c r="D3" t="n">
        <v>0.012</v>
      </c>
      <c r="E3" t="inlineStr">
        <is>
          <t>direct</t>
        </is>
      </c>
      <c r="F3" t="n">
        <v>1</v>
      </c>
    </row>
    <row r="4">
      <c r="A4" t="inlineStr">
        <is>
          <t>KVUE</t>
        </is>
      </c>
      <c r="B4" t="n">
        <v>16.47</v>
      </c>
      <c r="C4" t="n">
        <v>0.04</v>
      </c>
      <c r="D4" t="n">
        <v>0.216</v>
      </c>
      <c r="E4" t="inlineStr">
        <is>
          <t>direct</t>
        </is>
      </c>
      <c r="F4" t="n">
        <v>1</v>
      </c>
    </row>
    <row r="5">
      <c r="A5" t="inlineStr">
        <is>
          <t>KR</t>
        </is>
      </c>
      <c r="B5" t="n">
        <v>11.16</v>
      </c>
      <c r="C5" t="n">
        <v>0.05</v>
      </c>
      <c r="D5" t="n">
        <v>0.032</v>
      </c>
      <c r="E5" t="inlineStr">
        <is>
          <t>segment</t>
        </is>
      </c>
      <c r="F5" t="n">
        <v>0.5</v>
      </c>
    </row>
    <row r="6">
      <c r="A6" t="inlineStr">
        <is>
          <t>KMB</t>
        </is>
      </c>
      <c r="B6" t="n">
        <v>14.22</v>
      </c>
      <c r="C6" t="n">
        <v>0.04</v>
      </c>
      <c r="D6" t="n">
        <v>0.197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Crush / Protein Margin Reset</t>
        </is>
      </c>
      <c r="B3" t="n">
        <v>0.22</v>
      </c>
      <c r="C3" t="n">
        <v>2.567</v>
      </c>
      <c r="D3" t="n">
        <v>11</v>
      </c>
      <c r="E3">
        <f>C3*D3</f>
        <v/>
      </c>
      <c r="F3">
        <f>E3/78.2-1</f>
        <v/>
      </c>
    </row>
    <row r="4">
      <c r="A4" t="inlineStr">
        <is>
          <t>Cyclical Margin Trough</t>
        </is>
      </c>
      <c r="B4" t="n">
        <v>0.18</v>
      </c>
      <c r="C4" t="n">
        <v>3.444</v>
      </c>
      <c r="D4" t="n">
        <v>14</v>
      </c>
      <c r="E4">
        <f>C4*D4</f>
        <v/>
      </c>
      <c r="F4">
        <f>E4/78.2-1</f>
        <v/>
      </c>
    </row>
    <row r="5">
      <c r="A5" t="inlineStr">
        <is>
          <t>Base — Mid-Cycle Crush / Protein Margins</t>
        </is>
      </c>
      <c r="B5" t="n">
        <v>0.32</v>
      </c>
      <c r="C5" t="n">
        <v>4.68</v>
      </c>
      <c r="D5" t="n">
        <v>17</v>
      </c>
      <c r="E5">
        <f>C5*D5</f>
        <v/>
      </c>
      <c r="F5">
        <f>E5/78.2-1</f>
        <v/>
      </c>
    </row>
    <row r="6">
      <c r="A6" t="inlineStr">
        <is>
          <t>Upcycle — Tight Margins</t>
        </is>
      </c>
      <c r="B6" t="n">
        <v>0.2</v>
      </c>
      <c r="C6" t="n">
        <v>6.369</v>
      </c>
      <c r="D6" t="n">
        <v>20</v>
      </c>
      <c r="E6">
        <f>C6*D6</f>
        <v/>
      </c>
      <c r="F6">
        <f>E6/78.2-1</f>
        <v/>
      </c>
    </row>
    <row r="7">
      <c r="A7" t="inlineStr">
        <is>
          <t>Spike — Supply Dislocation</t>
        </is>
      </c>
      <c r="B7" t="n">
        <v>0.08</v>
      </c>
      <c r="C7" t="n">
        <v>7.74</v>
      </c>
      <c r="D7" t="n">
        <v>20</v>
      </c>
      <c r="E7">
        <f>C7*D7</f>
        <v/>
      </c>
      <c r="F7">
        <f>E7/78.2-1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69.64665222331152</v>
      </c>
    </row>
    <row r="5">
      <c r="A5" t="inlineStr">
        <is>
          <t>P10</t>
        </is>
      </c>
      <c r="B5" t="n">
        <v>29.07488720745184</v>
      </c>
    </row>
    <row r="6">
      <c r="A6" t="inlineStr">
        <is>
          <t>P90</t>
        </is>
      </c>
      <c r="B6" t="n">
        <v>164.2759968891278</v>
      </c>
    </row>
    <row r="7">
      <c r="A7" t="inlineStr">
        <is>
          <t>P(&gt; current) %</t>
        </is>
      </c>
      <c r="B7" t="n">
        <v>43.22</v>
      </c>
    </row>
    <row r="8">
      <c r="A8" t="inlineStr">
        <is>
          <t>P(&gt; target) %</t>
        </is>
      </c>
      <c r="B8" t="n">
        <v>43.07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4.118712280966204</v>
      </c>
    </row>
    <row r="13">
      <c r="A13" t="inlineStr">
        <is>
          <t>Gross Margin</t>
        </is>
      </c>
      <c r="B13" t="n">
        <v>67.78903272419861</v>
      </c>
    </row>
    <row r="14">
      <c r="A14" t="inlineStr">
        <is>
          <t>P/E Multiple</t>
        </is>
      </c>
      <c r="B14" t="n">
        <v>28.09225499483519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2026-07-08T09:38:20Z</dcterms:created>
  <dcterms:modified xsi:type="dcterms:W3CDTF">2026-07-08T09:38:20Z</dcterms:modified>
</cp:coreProperties>
</file>