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Abbott Laboratories (ABT)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-27.24</v>
      </c>
    </row>
    <row r="10">
      <c r="A10" t="inlineStr">
        <is>
          <t>Diluted shares (B)</t>
        </is>
      </c>
      <c r="B10" s="4" t="n">
        <v>1.751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0.248</v>
      </c>
      <c r="C14" s="4" t="n">
        <v>0.253</v>
      </c>
      <c r="D14" s="4" t="n">
        <v>0.261</v>
      </c>
      <c r="E14" s="4" t="n">
        <v>0.261</v>
      </c>
      <c r="F14" s="4" t="n">
        <v>0.261</v>
      </c>
    </row>
    <row r="15">
      <c r="A15" t="inlineStr">
        <is>
          <t>D&amp;A $B</t>
        </is>
      </c>
      <c r="B15" s="4" t="n">
        <v>2.1925</v>
      </c>
      <c r="C15" s="4" t="n">
        <v>2.234</v>
      </c>
      <c r="D15" s="4" t="n">
        <v>2.2955</v>
      </c>
      <c r="E15" s="4" t="n">
        <v>2.3753</v>
      </c>
      <c r="F15" s="4" t="n">
        <v>2.4718</v>
      </c>
    </row>
    <row r="16">
      <c r="A16" t="inlineStr">
        <is>
          <t>Capex $B</t>
        </is>
      </c>
      <c r="B16" s="4" t="n">
        <v>2.3</v>
      </c>
      <c r="C16" s="4" t="n">
        <v>2.42</v>
      </c>
      <c r="D16" s="4" t="n">
        <v>2.54</v>
      </c>
      <c r="E16" s="4" t="n">
        <v>2.65</v>
      </c>
      <c r="F16" s="4" t="n">
        <v>2.75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47.838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23</v>
      </c>
      <c r="C3" t="n">
        <v>1</v>
      </c>
    </row>
    <row r="4">
      <c r="A4" t="inlineStr">
        <is>
          <t>Op margin ±3pp</t>
        </is>
      </c>
      <c r="B4" t="n">
        <v>21</v>
      </c>
      <c r="C4" t="n">
        <v>2</v>
      </c>
    </row>
    <row r="5">
      <c r="A5" t="inlineStr">
        <is>
          <t>Terminal × ±15%</t>
        </is>
      </c>
      <c r="B5" t="n">
        <v>20</v>
      </c>
      <c r="C5" t="n">
        <v>3</v>
      </c>
    </row>
    <row r="6">
      <c r="A6" t="inlineStr">
        <is>
          <t>WACC ±1pp</t>
        </is>
      </c>
      <c r="B6" t="n">
        <v>7</v>
      </c>
      <c r="C6" t="n">
        <v>4</v>
      </c>
    </row>
    <row r="7">
      <c r="A7" t="inlineStr">
        <is>
          <t>Capex intensity ±15%</t>
        </is>
      </c>
      <c r="B7" t="n">
        <v>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95.84</v>
      </c>
    </row>
    <row r="7">
      <c r="A7" s="3" t="inlineStr">
        <is>
          <t>Scenario PWEV target</t>
        </is>
      </c>
      <c r="B7" t="n">
        <v>93.16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94.69440000000002</v>
      </c>
    </row>
    <row r="12">
      <c r="A12" s="3" t="inlineStr">
        <is>
          <t>MC median</t>
        </is>
      </c>
      <c r="B12" t="n">
        <v>83.45796055437003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44.328</v>
      </c>
      <c r="C3" t="n">
        <v>24.607</v>
      </c>
      <c r="D3" t="n">
        <v>8.048</v>
      </c>
      <c r="E3" t="n">
        <v>8.807</v>
      </c>
      <c r="F3" t="n">
        <v>6.524</v>
      </c>
    </row>
    <row r="4">
      <c r="A4" t="inlineStr">
        <is>
          <t>2024-12-31</t>
        </is>
      </c>
      <c r="B4" t="n">
        <v>41.95</v>
      </c>
      <c r="C4" t="n">
        <v>21.325</v>
      </c>
      <c r="D4" t="n">
        <v>6.825</v>
      </c>
      <c r="E4" t="n">
        <v>7.616</v>
      </c>
      <c r="F4" t="n">
        <v>13.402</v>
      </c>
    </row>
    <row r="5">
      <c r="A5" t="inlineStr">
        <is>
          <t>2023-12-31</t>
        </is>
      </c>
      <c r="B5" t="n">
        <v>40.109</v>
      </c>
      <c r="C5" t="n">
        <v>20.037</v>
      </c>
      <c r="D5" t="n">
        <v>6.435</v>
      </c>
      <c r="E5" t="n">
        <v>7.362</v>
      </c>
      <c r="F5" t="n">
        <v>5.723</v>
      </c>
    </row>
    <row r="6">
      <c r="A6" t="inlineStr">
        <is>
          <t>2022-12-31</t>
        </is>
      </c>
      <c r="B6" t="n">
        <v>43.653</v>
      </c>
      <c r="C6" t="n">
        <v>22.323</v>
      </c>
      <c r="D6" t="n">
        <v>8.362</v>
      </c>
      <c r="E6" t="n">
        <v>8.621</v>
      </c>
      <c r="F6" t="n">
        <v>6.933</v>
      </c>
    </row>
    <row r="7">
      <c r="A7" t="inlineStr">
        <is>
          <t>2021-12-31</t>
        </is>
      </c>
      <c r="B7" t="n">
        <v>43.075</v>
      </c>
      <c r="C7" t="n">
        <v>23.214</v>
      </c>
      <c r="D7" t="n">
        <v>9.199999999999999</v>
      </c>
      <c r="E7" t="n">
        <v>8.621</v>
      </c>
      <c r="F7" t="n">
        <v>7.071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9.566000000000001</v>
      </c>
      <c r="C11" t="n">
        <v>2.171</v>
      </c>
      <c r="D11" t="n">
        <v>7.395</v>
      </c>
      <c r="E11" t="n">
        <v>0.893</v>
      </c>
    </row>
    <row r="12">
      <c r="A12" t="inlineStr">
        <is>
          <t>2024-12-31</t>
        </is>
      </c>
      <c r="B12" t="n">
        <v>8.558</v>
      </c>
      <c r="C12" t="n">
        <v>2.207</v>
      </c>
      <c r="D12" t="n">
        <v>6.351</v>
      </c>
      <c r="E12" t="n">
        <v>1.295</v>
      </c>
    </row>
    <row r="13">
      <c r="A13" t="inlineStr">
        <is>
          <t>2023-12-31</t>
        </is>
      </c>
      <c r="B13" t="n">
        <v>7.261</v>
      </c>
      <c r="C13" t="n">
        <v>2.202</v>
      </c>
      <c r="D13" t="n">
        <v>5.059</v>
      </c>
      <c r="E13" t="n">
        <v>1.227</v>
      </c>
    </row>
    <row r="14">
      <c r="A14" t="inlineStr">
        <is>
          <t>2022-12-31</t>
        </is>
      </c>
      <c r="B14" t="n">
        <v>9.581</v>
      </c>
      <c r="C14" t="n">
        <v>1.777</v>
      </c>
      <c r="D14" t="n">
        <v>7.804</v>
      </c>
      <c r="E14" t="n">
        <v>3.795</v>
      </c>
    </row>
    <row r="15">
      <c r="A15" t="inlineStr">
        <is>
          <t>2021-12-31</t>
        </is>
      </c>
      <c r="B15" t="n">
        <v>10.533</v>
      </c>
      <c r="C15" t="n">
        <v>1.885</v>
      </c>
      <c r="D15" t="n">
        <v>8.648</v>
      </c>
      <c r="E15" t="n">
        <v>2.299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74.29000000000001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ISRG</t>
        </is>
      </c>
      <c r="B3" t="n">
        <v>38.61</v>
      </c>
      <c r="C3" t="n">
        <v>0.06</v>
      </c>
      <c r="D3" t="n">
        <v>0.309</v>
      </c>
      <c r="E3" t="inlineStr">
        <is>
          <t>broad</t>
        </is>
      </c>
      <c r="F3" t="n">
        <v>0.25</v>
      </c>
    </row>
    <row r="4">
      <c r="A4" t="inlineStr">
        <is>
          <t>SYK</t>
        </is>
      </c>
      <c r="B4" t="n">
        <v>21.05</v>
      </c>
      <c r="C4" t="n">
        <v>0.06</v>
      </c>
      <c r="D4" t="n">
        <v>0.178</v>
      </c>
      <c r="E4" t="inlineStr">
        <is>
          <t>direct</t>
        </is>
      </c>
      <c r="F4" t="n">
        <v>1</v>
      </c>
    </row>
    <row r="5">
      <c r="A5" t="inlineStr">
        <is>
          <t>MDT</t>
        </is>
      </c>
      <c r="B5" t="n">
        <v>13.51</v>
      </c>
      <c r="C5" t="n">
        <v>0.06</v>
      </c>
      <c r="D5" t="n">
        <v>0.221</v>
      </c>
      <c r="E5" t="inlineStr">
        <is>
          <t>direct</t>
        </is>
      </c>
      <c r="F5" t="n">
        <v>1</v>
      </c>
    </row>
    <row r="6">
      <c r="A6" t="inlineStr">
        <is>
          <t>BSX</t>
        </is>
      </c>
      <c r="B6" t="n">
        <v>13.16</v>
      </c>
      <c r="C6" t="n">
        <v>0.06</v>
      </c>
      <c r="D6" t="n">
        <v>0.206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17.7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Reimbursement / Competition / GLP-1 Procedure Hit</t>
        </is>
      </c>
      <c r="B3" t="n">
        <v>0.2</v>
      </c>
      <c r="C3" t="n">
        <v>3.725</v>
      </c>
      <c r="D3" t="n">
        <v>11</v>
      </c>
      <c r="E3">
        <f>C3*D3</f>
        <v/>
      </c>
      <c r="F3">
        <f>E3/95.84-1</f>
        <v/>
      </c>
    </row>
    <row r="4">
      <c r="A4" t="inlineStr">
        <is>
          <t>Hospital-Capex / Utilization Recession</t>
        </is>
      </c>
      <c r="B4" t="n">
        <v>0.17</v>
      </c>
      <c r="C4" t="n">
        <v>4.975</v>
      </c>
      <c r="D4" t="n">
        <v>14</v>
      </c>
      <c r="E4">
        <f>C4*D4</f>
        <v/>
      </c>
      <c r="F4">
        <f>E4/95.84-1</f>
        <v/>
      </c>
    </row>
    <row r="5">
      <c r="A5" t="inlineStr">
        <is>
          <t>Base — Procedure Volume + Innovation</t>
        </is>
      </c>
      <c r="B5" t="n">
        <v>0.35</v>
      </c>
      <c r="C5" t="n">
        <v>5.686</v>
      </c>
      <c r="D5" t="n">
        <v>17</v>
      </c>
      <c r="E5">
        <f>C5*D5</f>
        <v/>
      </c>
      <c r="F5">
        <f>E5/95.84-1</f>
        <v/>
      </c>
    </row>
    <row r="6">
      <c r="A6" t="inlineStr">
        <is>
          <t>Growth — New-Product Cycle / Penetration</t>
        </is>
      </c>
      <c r="B6" t="n">
        <v>0.2</v>
      </c>
      <c r="C6" t="n">
        <v>6.695</v>
      </c>
      <c r="D6" t="n">
        <v>19.5</v>
      </c>
      <c r="E6">
        <f>C6*D6</f>
        <v/>
      </c>
      <c r="F6">
        <f>E6/95.84-1</f>
        <v/>
      </c>
    </row>
    <row r="7">
      <c r="A7" t="inlineStr">
        <is>
          <t>Bull — Re-Rate</t>
        </is>
      </c>
      <c r="B7" t="n">
        <v>0.08</v>
      </c>
      <c r="C7" t="n">
        <v>7.174</v>
      </c>
      <c r="D7" t="n">
        <v>23</v>
      </c>
      <c r="E7">
        <f>C7*D7</f>
        <v/>
      </c>
      <c r="F7">
        <f>E7/95.84-1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83.45796055437003</v>
      </c>
    </row>
    <row r="5">
      <c r="A5" t="inlineStr">
        <is>
          <t>P10</t>
        </is>
      </c>
      <c r="B5" t="n">
        <v>48.78680755125345</v>
      </c>
    </row>
    <row r="6">
      <c r="A6" t="inlineStr">
        <is>
          <t>P90</t>
        </is>
      </c>
      <c r="B6" t="n">
        <v>132.1472822792517</v>
      </c>
    </row>
    <row r="7">
      <c r="A7" t="inlineStr">
        <is>
          <t>P(&gt; current) %</t>
        </is>
      </c>
      <c r="B7" t="n">
        <v>35.70999999999999</v>
      </c>
    </row>
    <row r="8">
      <c r="A8" t="inlineStr">
        <is>
          <t>P(&gt; target) %</t>
        </is>
      </c>
      <c r="B8" t="n">
        <v>38.43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4.324662643276111</v>
      </c>
    </row>
    <row r="13">
      <c r="A13" t="inlineStr">
        <is>
          <t>Gross Margin</t>
        </is>
      </c>
      <c r="B13" t="n">
        <v>29.63524061197604</v>
      </c>
    </row>
    <row r="14">
      <c r="A14" t="inlineStr">
        <is>
          <t>P/E Multiple</t>
        </is>
      </c>
      <c r="B14" t="n">
        <v>66.04009674474784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2026-07-08T09:38:18Z</dcterms:created>
  <dcterms:modified xsi:type="dcterms:W3CDTF">2026-07-08T09:38:18Z</dcterms:modified>
</cp:coreProperties>
</file>