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Apple Inc. (AAPL)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55</v>
      </c>
    </row>
    <row r="10">
      <c r="A10" t="inlineStr">
        <is>
          <t>Diluted shares (B)</t>
        </is>
      </c>
      <c r="B10" s="4" t="n">
        <v>15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0.08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0.31</v>
      </c>
      <c r="C14" s="4" t="n">
        <v>0.32</v>
      </c>
      <c r="D14" s="4" t="n">
        <v>0.33</v>
      </c>
      <c r="E14" s="4" t="n">
        <v>0.33</v>
      </c>
      <c r="F14" s="4" t="n">
        <v>0.33</v>
      </c>
    </row>
    <row r="15">
      <c r="A15" t="inlineStr">
        <is>
          <t>D&amp;A $B</t>
        </is>
      </c>
      <c r="B15" s="4" t="n">
        <v>12.7625</v>
      </c>
      <c r="C15" s="4" t="n">
        <v>12.9767</v>
      </c>
      <c r="D15" s="4" t="n">
        <v>13.3575</v>
      </c>
      <c r="E15" s="4" t="n">
        <v>13.905</v>
      </c>
      <c r="F15" s="4" t="n">
        <v>14.6192</v>
      </c>
    </row>
    <row r="16">
      <c r="A16" t="inlineStr">
        <is>
          <t>Capex $B</t>
        </is>
      </c>
      <c r="B16" s="4" t="n">
        <v>13</v>
      </c>
      <c r="C16" s="4" t="n">
        <v>14</v>
      </c>
      <c r="D16" s="4" t="n">
        <v>15</v>
      </c>
      <c r="E16" s="4" t="n">
        <v>16</v>
      </c>
      <c r="F16" s="4" t="n">
        <v>17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457.6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50</v>
      </c>
      <c r="C3" t="n">
        <v>1</v>
      </c>
    </row>
    <row r="4">
      <c r="A4" t="inlineStr">
        <is>
          <t>Terminal × ±15%</t>
        </is>
      </c>
      <c r="B4" t="n">
        <v>46</v>
      </c>
      <c r="C4" t="n">
        <v>2</v>
      </c>
    </row>
    <row r="5">
      <c r="A5" t="inlineStr">
        <is>
          <t>Op margin ±3pp</t>
        </is>
      </c>
      <c r="B5" t="n">
        <v>35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pass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310.66</v>
      </c>
    </row>
    <row r="7">
      <c r="A7" s="3" t="inlineStr">
        <is>
          <t>Scenario PWEV target</t>
        </is>
      </c>
      <c r="B7" t="n">
        <v>297.029702970297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225.25</v>
      </c>
    </row>
    <row r="12">
      <c r="A12" s="3" t="inlineStr">
        <is>
          <t>MC median</t>
        </is>
      </c>
      <c r="B12" t="n">
        <v>225.3632898252138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416.161</v>
      </c>
      <c r="C3" t="n">
        <v>195.201</v>
      </c>
      <c r="D3" t="n">
        <v>133.05</v>
      </c>
      <c r="E3" t="n">
        <v>132.729</v>
      </c>
      <c r="F3" t="n">
        <v>112.01</v>
      </c>
    </row>
    <row r="4">
      <c r="A4" t="inlineStr">
        <is>
          <t>2024-09-30</t>
        </is>
      </c>
      <c r="B4" t="n">
        <v>391.035</v>
      </c>
      <c r="C4" t="n">
        <v>180.683</v>
      </c>
      <c r="D4" t="n">
        <v>123.216</v>
      </c>
      <c r="E4" t="n">
        <v>123.216</v>
      </c>
      <c r="F4" t="n">
        <v>93.736</v>
      </c>
    </row>
    <row r="5">
      <c r="A5" t="inlineStr">
        <is>
          <t>2023-09-30</t>
        </is>
      </c>
      <c r="B5" t="n">
        <v>383.285</v>
      </c>
      <c r="C5" t="n">
        <v>169.148</v>
      </c>
      <c r="D5" t="n">
        <v>114.301</v>
      </c>
      <c r="E5" t="n">
        <v>114.301</v>
      </c>
      <c r="F5" t="n">
        <v>96.995</v>
      </c>
    </row>
    <row r="6">
      <c r="A6" t="inlineStr">
        <is>
          <t>2022-09-30</t>
        </is>
      </c>
      <c r="B6" t="n">
        <v>394.328</v>
      </c>
      <c r="C6" t="n">
        <v>170.782</v>
      </c>
      <c r="D6" t="n">
        <v>119.437</v>
      </c>
      <c r="E6" t="n">
        <v>119.437</v>
      </c>
      <c r="F6" t="n">
        <v>99.803</v>
      </c>
    </row>
    <row r="7">
      <c r="A7" t="inlineStr">
        <is>
          <t>2021-09-30</t>
        </is>
      </c>
      <c r="B7" t="n">
        <v>365.817</v>
      </c>
      <c r="C7" t="n">
        <v>152.836</v>
      </c>
      <c r="D7" t="n">
        <v>108.949</v>
      </c>
      <c r="E7" t="n">
        <v>111.852</v>
      </c>
      <c r="F7" t="n">
        <v>94.68000000000001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111.482</v>
      </c>
      <c r="C11" t="n">
        <v>12.715</v>
      </c>
      <c r="D11" t="n">
        <v>98.767</v>
      </c>
      <c r="E11" t="n">
        <v>90.711</v>
      </c>
    </row>
    <row r="12">
      <c r="A12" t="inlineStr">
        <is>
          <t>2024-09-30</t>
        </is>
      </c>
      <c r="B12" t="n">
        <v>118.254</v>
      </c>
      <c r="C12" t="n">
        <v>9.446999999999999</v>
      </c>
      <c r="D12" t="n">
        <v>108.807</v>
      </c>
      <c r="E12" t="n">
        <v>94.949</v>
      </c>
    </row>
    <row r="13">
      <c r="A13" t="inlineStr">
        <is>
          <t>2023-09-30</t>
        </is>
      </c>
      <c r="B13" t="n">
        <v>110.543</v>
      </c>
      <c r="C13" t="n">
        <v>10.959</v>
      </c>
      <c r="D13" t="n">
        <v>99.584</v>
      </c>
      <c r="E13" t="n">
        <v>77.55</v>
      </c>
    </row>
    <row r="14">
      <c r="A14" t="inlineStr">
        <is>
          <t>2022-09-30</t>
        </is>
      </c>
      <c r="B14" t="n">
        <v>122.151</v>
      </c>
      <c r="C14" t="n">
        <v>10.708</v>
      </c>
      <c r="D14" t="n">
        <v>111.443</v>
      </c>
      <c r="E14" t="n">
        <v>89.402</v>
      </c>
    </row>
    <row r="15">
      <c r="A15" t="inlineStr">
        <is>
          <t>2021-09-30</t>
        </is>
      </c>
      <c r="B15" t="n">
        <v>104.038</v>
      </c>
      <c r="C15" t="n">
        <v>11.085</v>
      </c>
      <c r="D15" t="n">
        <v>92.953</v>
      </c>
      <c r="E15" t="n">
        <v>85.971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192.44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MSFT</t>
        </is>
      </c>
      <c r="B3" t="n">
        <v>30</v>
      </c>
      <c r="C3" t="n">
        <v>0.16</v>
      </c>
      <c r="D3" t="n">
        <v>0.45</v>
      </c>
      <c r="E3" t="inlineStr">
        <is>
          <t>direct</t>
        </is>
      </c>
      <c r="F3" t="n">
        <v>1</v>
      </c>
    </row>
    <row r="4">
      <c r="A4" t="inlineStr">
        <is>
          <t>GOOGL</t>
        </is>
      </c>
      <c r="B4" t="n">
        <v>28</v>
      </c>
      <c r="C4" t="n">
        <v>0.14</v>
      </c>
      <c r="D4" t="n">
        <v>0.32</v>
      </c>
      <c r="E4" t="inlineStr">
        <is>
          <t>direct</t>
        </is>
      </c>
      <c r="F4" t="n">
        <v>1</v>
      </c>
    </row>
    <row r="5">
      <c r="A5" t="inlineStr">
        <is>
          <t>META</t>
        </is>
      </c>
      <c r="B5" t="n">
        <v>25</v>
      </c>
      <c r="C5" t="n">
        <v>0.2</v>
      </c>
      <c r="D5" t="n">
        <v>0.42</v>
      </c>
      <c r="E5" t="inlineStr">
        <is>
          <t>segment</t>
        </is>
      </c>
      <c r="F5" t="n">
        <v>0.5</v>
      </c>
    </row>
    <row r="6">
      <c r="A6" t="inlineStr">
        <is>
          <t>DELL</t>
        </is>
      </c>
      <c r="B6" t="n">
        <v>15</v>
      </c>
      <c r="C6" t="n">
        <v>0.05</v>
      </c>
      <c r="D6" t="n">
        <v>0.09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Impairment</t>
        </is>
      </c>
      <c r="B3" t="n">
        <v>0.2</v>
      </c>
      <c r="C3" t="n">
        <v>6.403</v>
      </c>
      <c r="D3" t="n">
        <v>26</v>
      </c>
      <c r="E3">
        <f>C3*D3</f>
        <v/>
      </c>
      <c r="F3">
        <f>E3/310.66-1</f>
        <v/>
      </c>
    </row>
    <row r="4">
      <c r="A4" t="inlineStr">
        <is>
          <t>Recession / Capex Bear</t>
        </is>
      </c>
      <c r="B4" t="n">
        <v>0.15</v>
      </c>
      <c r="C4" t="n">
        <v>7.455</v>
      </c>
      <c r="D4" t="n">
        <v>29.5</v>
      </c>
      <c r="E4">
        <f>C4*D4</f>
        <v/>
      </c>
      <c r="F4">
        <f>E4/310.66-1</f>
        <v/>
      </c>
    </row>
    <row r="5">
      <c r="A5" t="inlineStr">
        <is>
          <t>Base</t>
        </is>
      </c>
      <c r="B5" t="n">
        <v>0.35</v>
      </c>
      <c r="C5" t="n">
        <v>8.275</v>
      </c>
      <c r="D5" t="n">
        <v>36</v>
      </c>
      <c r="E5">
        <f>C5*D5</f>
        <v/>
      </c>
      <c r="F5">
        <f>E5/310.66-1</f>
        <v/>
      </c>
    </row>
    <row r="6">
      <c r="A6" t="inlineStr">
        <is>
          <t>ME Bull</t>
        </is>
      </c>
      <c r="B6" t="n">
        <v>0.3</v>
      </c>
      <c r="C6" t="n">
        <v>9.005000000000001</v>
      </c>
      <c r="D6" t="n">
        <v>38</v>
      </c>
      <c r="E6">
        <f>C6*D6</f>
        <v/>
      </c>
      <c r="F6">
        <f>E6/310.66-1</f>
        <v/>
      </c>
    </row>
    <row r="7">
      <c r="A7" s="3" t="inlineStr">
        <is>
          <t>PWEV (Σ p·target)</t>
        </is>
      </c>
      <c r="E7">
        <f>SUMPRODUCT(B3:B6,E3:E6)</f>
        <v/>
      </c>
    </row>
    <row r="8">
      <c r="A8" t="inlineStr">
        <is>
          <t>Σ probability (must = 1)</t>
        </is>
      </c>
      <c r="B8">
        <f>SUM(B3:B6)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225.3632898252138</v>
      </c>
    </row>
    <row r="5">
      <c r="A5" t="inlineStr">
        <is>
          <t>P10</t>
        </is>
      </c>
      <c r="B5" t="n">
        <v>146.4246500523336</v>
      </c>
    </row>
    <row r="6">
      <c r="A6" t="inlineStr">
        <is>
          <t>P90</t>
        </is>
      </c>
      <c r="B6" t="n">
        <v>315.4478180642633</v>
      </c>
    </row>
    <row r="7">
      <c r="A7" t="inlineStr">
        <is>
          <t>P(&gt; current) %</t>
        </is>
      </c>
      <c r="B7" t="n">
        <v>11.36</v>
      </c>
    </row>
    <row r="8">
      <c r="A8" t="inlineStr">
        <is>
          <t>P(&gt; target) %</t>
        </is>
      </c>
      <c r="B8" t="n">
        <v>15.34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8.855078609988807</v>
      </c>
    </row>
    <row r="13">
      <c r="A13" t="inlineStr">
        <is>
          <t>Gross Margin</t>
        </is>
      </c>
      <c r="B13" t="n">
        <v>7.392308900367101</v>
      </c>
    </row>
    <row r="14">
      <c r="A14" t="inlineStr">
        <is>
          <t>P/E Multiple</t>
        </is>
      </c>
      <c r="B14" t="n">
        <v>83.75261248964409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2026-07-08T09:37:57Z</dcterms:created>
  <dcterms:modified xsi:type="dcterms:W3CDTF">2026-07-08T09:37:57Z</dcterms:modified>
</cp:coreProperties>
</file>