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Agilent Technologies Inc (A)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19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>
        <v>-1.55</v>
      </c>
    </row>
    <row r="10">
      <c r="A10" t="inlineStr">
        <is>
          <t>Diluted shares (B)</t>
        </is>
      </c>
      <c r="B10" s="4" t="n">
        <v>0.283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0.281</v>
      </c>
      <c r="C14" s="4" t="n">
        <v>0.287</v>
      </c>
      <c r="D14" s="4" t="n">
        <v>0.295</v>
      </c>
      <c r="E14" s="4" t="n">
        <v>0.295</v>
      </c>
      <c r="F14" s="4" t="n">
        <v>0.295</v>
      </c>
    </row>
    <row r="15">
      <c r="A15" t="inlineStr">
        <is>
          <t>D&amp;A $B</t>
        </is>
      </c>
      <c r="B15" s="4" t="n">
        <v>0.4025</v>
      </c>
      <c r="C15" s="4" t="n">
        <v>0.403</v>
      </c>
      <c r="D15" s="4" t="n">
        <v>0.4068</v>
      </c>
      <c r="E15" s="4" t="n">
        <v>0.4123</v>
      </c>
      <c r="F15" s="4" t="n">
        <v>0.4212</v>
      </c>
    </row>
    <row r="16">
      <c r="A16" t="inlineStr">
        <is>
          <t>Capex $B</t>
        </is>
      </c>
      <c r="B16" s="4" t="n">
        <v>0.38</v>
      </c>
      <c r="C16" s="4" t="n">
        <v>0.41</v>
      </c>
      <c r="D16" s="4" t="n">
        <v>0.43</v>
      </c>
      <c r="E16" s="4" t="n">
        <v>0.44</v>
      </c>
      <c r="F16" s="4" t="n">
        <v>0.46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7.664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34</v>
      </c>
      <c r="C3" t="n">
        <v>1</v>
      </c>
    </row>
    <row r="4">
      <c r="A4" t="inlineStr">
        <is>
          <t>Terminal × ±15%</t>
        </is>
      </c>
      <c r="B4" t="n">
        <v>30</v>
      </c>
      <c r="C4" t="n">
        <v>2</v>
      </c>
    </row>
    <row r="5">
      <c r="A5" t="inlineStr">
        <is>
          <t>Op margin ±3pp</t>
        </is>
      </c>
      <c r="B5" t="n">
        <v>26</v>
      </c>
      <c r="C5" t="n">
        <v>3</v>
      </c>
    </row>
    <row r="6">
      <c r="A6" t="inlineStr">
        <is>
          <t>WACC ±1pp</t>
        </is>
      </c>
      <c r="B6" t="n">
        <v>11</v>
      </c>
      <c r="C6" t="n">
        <v>4</v>
      </c>
    </row>
    <row r="7">
      <c r="A7" t="inlineStr">
        <is>
          <t>Capex intensity ±15%</t>
        </is>
      </c>
      <c r="B7" t="n">
        <v>8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131.14</v>
      </c>
    </row>
    <row r="7">
      <c r="A7" s="3" t="inlineStr">
        <is>
          <t>Scenario PWEV target</t>
        </is>
      </c>
      <c r="B7" t="n">
        <v>133.32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129.078</v>
      </c>
    </row>
    <row r="12">
      <c r="A12" s="3" t="inlineStr">
        <is>
          <t>MC median</t>
        </is>
      </c>
      <c r="B12" t="n">
        <v>119.8405644467035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2025-10-31</t>
        </is>
      </c>
      <c r="B3" t="n">
        <v>6.948</v>
      </c>
      <c r="C3" t="n">
        <v>3.643</v>
      </c>
      <c r="D3" t="n">
        <v>1.479</v>
      </c>
      <c r="E3" t="n">
        <v>1.547</v>
      </c>
      <c r="F3" t="n">
        <v>1.303</v>
      </c>
    </row>
    <row r="4">
      <c r="A4" t="inlineStr">
        <is>
          <t>2024-10-31</t>
        </is>
      </c>
      <c r="B4" t="n">
        <v>6.51</v>
      </c>
      <c r="C4" t="n">
        <v>3.535</v>
      </c>
      <c r="D4" t="n">
        <v>1.488</v>
      </c>
      <c r="E4" t="n">
        <v>1.617</v>
      </c>
      <c r="F4" t="n">
        <v>1.289</v>
      </c>
    </row>
    <row r="5">
      <c r="A5" t="inlineStr">
        <is>
          <t>2023-10-31</t>
        </is>
      </c>
      <c r="B5" t="n">
        <v>6.833</v>
      </c>
      <c r="C5" t="n">
        <v>3.465</v>
      </c>
      <c r="D5" t="n">
        <v>1.35</v>
      </c>
      <c r="E5" t="n">
        <v>1.432</v>
      </c>
      <c r="F5" t="n">
        <v>1.24</v>
      </c>
    </row>
    <row r="6">
      <c r="A6" t="inlineStr">
        <is>
          <t>2022-10-31</t>
        </is>
      </c>
      <c r="B6" t="n">
        <v>6.848</v>
      </c>
      <c r="C6" t="n">
        <v>3.722</v>
      </c>
      <c r="D6" t="n">
        <v>1.618</v>
      </c>
      <c r="E6" t="n">
        <v>1.588</v>
      </c>
      <c r="F6" t="n">
        <v>1.254</v>
      </c>
    </row>
    <row r="7">
      <c r="A7" t="inlineStr">
        <is>
          <t>2021-10-31</t>
        </is>
      </c>
      <c r="B7" t="n">
        <v>6.319</v>
      </c>
      <c r="C7" t="n">
        <v>3.407</v>
      </c>
      <c r="D7" t="n">
        <v>1.347</v>
      </c>
      <c r="E7" t="n">
        <v>1.441</v>
      </c>
      <c r="F7" t="n">
        <v>1.21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2025-10-31</t>
        </is>
      </c>
      <c r="B11" t="n">
        <v>1.559</v>
      </c>
      <c r="C11" t="n">
        <v>0.407</v>
      </c>
      <c r="D11" t="n">
        <v>1.152</v>
      </c>
      <c r="E11" t="n">
        <v>0.425</v>
      </c>
    </row>
    <row r="12">
      <c r="A12" t="inlineStr">
        <is>
          <t>2024-10-31</t>
        </is>
      </c>
      <c r="B12" t="n">
        <v>1.751</v>
      </c>
      <c r="C12" t="n">
        <v>0.378</v>
      </c>
      <c r="D12" t="n">
        <v>1.373</v>
      </c>
      <c r="E12" t="n">
        <v>1.15</v>
      </c>
    </row>
    <row r="13">
      <c r="A13" t="inlineStr">
        <is>
          <t>2023-10-31</t>
        </is>
      </c>
      <c r="B13" t="n">
        <v>1.772</v>
      </c>
      <c r="C13" t="n">
        <v>0.298</v>
      </c>
      <c r="D13" t="n">
        <v>1.474</v>
      </c>
      <c r="E13" t="n">
        <v>0.575</v>
      </c>
    </row>
    <row r="14">
      <c r="A14" t="inlineStr">
        <is>
          <t>2022-10-31</t>
        </is>
      </c>
      <c r="B14" t="n">
        <v>1.312</v>
      </c>
      <c r="C14" t="n">
        <v>0.291</v>
      </c>
      <c r="D14" t="n">
        <v>1.021</v>
      </c>
      <c r="E14" t="n">
        <v>1.139</v>
      </c>
    </row>
    <row r="15">
      <c r="A15" t="inlineStr">
        <is>
          <t>2021-10-31</t>
        </is>
      </c>
      <c r="B15" t="n">
        <v>1.485</v>
      </c>
      <c r="C15" t="n">
        <v>0.189</v>
      </c>
      <c r="D15" t="n">
        <v>1.296</v>
      </c>
      <c r="E15" t="n">
        <v>0.788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121.73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TMO</t>
        </is>
      </c>
      <c r="B3" t="n">
        <v>19.72</v>
      </c>
      <c r="C3" t="n">
        <v>0.06</v>
      </c>
      <c r="D3" t="n">
        <v>0.179</v>
      </c>
      <c r="E3" t="inlineStr">
        <is>
          <t>direct</t>
        </is>
      </c>
      <c r="F3" t="n">
        <v>1</v>
      </c>
    </row>
    <row r="4">
      <c r="A4" t="inlineStr">
        <is>
          <t>DHR</t>
        </is>
      </c>
      <c r="B4" t="n">
        <v>22.88</v>
      </c>
      <c r="C4" t="n">
        <v>0.06</v>
      </c>
      <c r="D4" t="n">
        <v>0.229</v>
      </c>
      <c r="E4" t="inlineStr">
        <is>
          <t>direct</t>
        </is>
      </c>
      <c r="F4" t="n">
        <v>1</v>
      </c>
    </row>
    <row r="5">
      <c r="A5" t="inlineStr">
        <is>
          <t>WAT</t>
        </is>
      </c>
      <c r="B5" t="n">
        <v>25.58</v>
      </c>
      <c r="C5" t="n">
        <v>0.06</v>
      </c>
      <c r="D5" t="n">
        <v>0.028</v>
      </c>
      <c r="E5" t="inlineStr">
        <is>
          <t>direct</t>
        </is>
      </c>
      <c r="F5" t="n">
        <v>1</v>
      </c>
    </row>
    <row r="6">
      <c r="A6" t="inlineStr">
        <is>
          <t>IQV</t>
        </is>
      </c>
      <c r="B6" t="n">
        <v>14.51</v>
      </c>
      <c r="C6" t="n">
        <v>0.06</v>
      </c>
      <c r="D6" t="n">
        <v>0.136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21.6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Biopharma-Funding / China / Bioprocessing Reset</t>
        </is>
      </c>
      <c r="B3" t="n">
        <v>0.2</v>
      </c>
      <c r="C3" t="n">
        <v>4.178</v>
      </c>
      <c r="D3" t="n">
        <v>14</v>
      </c>
      <c r="E3">
        <f>C3*D3</f>
        <v/>
      </c>
      <c r="F3">
        <f>E3/131.14-1</f>
        <v/>
      </c>
    </row>
    <row r="4">
      <c r="A4" t="inlineStr">
        <is>
          <t>R&amp;D-Spend Recession</t>
        </is>
      </c>
      <c r="B4" t="n">
        <v>0.17</v>
      </c>
      <c r="C4" t="n">
        <v>5.245</v>
      </c>
      <c r="D4" t="n">
        <v>19</v>
      </c>
      <c r="E4">
        <f>C4*D4</f>
        <v/>
      </c>
      <c r="F4">
        <f>E4/131.14-1</f>
        <v/>
      </c>
    </row>
    <row r="5">
      <c r="A5" t="inlineStr">
        <is>
          <t>Base — Tools + Services Growth</t>
        </is>
      </c>
      <c r="B5" t="n">
        <v>0.35</v>
      </c>
      <c r="C5" t="n">
        <v>6.235</v>
      </c>
      <c r="D5" t="n">
        <v>22</v>
      </c>
      <c r="E5">
        <f>C5*D5</f>
        <v/>
      </c>
      <c r="F5">
        <f>E5/131.14-1</f>
        <v/>
      </c>
    </row>
    <row r="6">
      <c r="A6" t="inlineStr">
        <is>
          <t>Growth — Bioprocessing / Biologics Recovery</t>
        </is>
      </c>
      <c r="B6" t="n">
        <v>0.2</v>
      </c>
      <c r="C6" t="n">
        <v>7.136</v>
      </c>
      <c r="D6" t="n">
        <v>26</v>
      </c>
      <c r="E6">
        <f>C6*D6</f>
        <v/>
      </c>
      <c r="F6">
        <f>E6/131.14-1</f>
        <v/>
      </c>
    </row>
    <row r="7">
      <c r="A7" t="inlineStr">
        <is>
          <t>Bull — Re-Rate</t>
        </is>
      </c>
      <c r="B7" t="n">
        <v>0.08</v>
      </c>
      <c r="C7" t="n">
        <v>7.82</v>
      </c>
      <c r="D7" t="n">
        <v>30</v>
      </c>
      <c r="E7">
        <f>C7*D7</f>
        <v/>
      </c>
      <c r="F7">
        <f>E7/131.14-1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119.8405644467035</v>
      </c>
    </row>
    <row r="5">
      <c r="A5" t="inlineStr">
        <is>
          <t>P10</t>
        </is>
      </c>
      <c r="B5" t="n">
        <v>69.7893462673016</v>
      </c>
    </row>
    <row r="6">
      <c r="A6" t="inlineStr">
        <is>
          <t>P90</t>
        </is>
      </c>
      <c r="B6" t="n">
        <v>191.2874871532185</v>
      </c>
    </row>
    <row r="7">
      <c r="A7" t="inlineStr">
        <is>
          <t>P(&gt; current) %</t>
        </is>
      </c>
      <c r="B7" t="n">
        <v>40.61</v>
      </c>
    </row>
    <row r="8">
      <c r="A8" t="inlineStr">
        <is>
          <t>P(&gt; target) %</t>
        </is>
      </c>
      <c r="B8" t="n">
        <v>38.88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5.428736666732325</v>
      </c>
    </row>
    <row r="13">
      <c r="A13" t="inlineStr">
        <is>
          <t>Gross Margin</t>
        </is>
      </c>
      <c r="B13" t="n">
        <v>22.155119949336</v>
      </c>
    </row>
    <row r="14">
      <c r="A14" t="inlineStr">
        <is>
          <t>P/E Multiple</t>
        </is>
      </c>
      <c r="B14" t="n">
        <v>72.41614338393167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2026-07-08T09:38:17Z</dcterms:created>
  <dcterms:modified xsi:type="dcterms:W3CDTF">2026-07-08T09:38:17Z</dcterms:modified>
</cp:coreProperties>
</file>